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V:\2024\AFFAIRES\24106-PAPG A BRIOUDE - IP421\04-PLANS TECHNIQUE\05-Economie\03-DCE\03-DPGF\"/>
    </mc:Choice>
  </mc:AlternateContent>
  <xr:revisionPtr revIDLastSave="0" documentId="13_ncr:1_{69FC6E3D-32AF-4D36-BD5E-32A77FF353BF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LOT N°03 Page de garde" sheetId="1" r:id="rId1"/>
    <sheet name="LOT N°03 GROS OEUVRE" sheetId="2" r:id="rId2"/>
  </sheets>
  <definedNames>
    <definedName name="_xlnm.Print_Titles" localSheetId="1">'LOT N°03 GROS OEUVRE'!$1:$1</definedName>
    <definedName name="_xlnm.Print_Area" localSheetId="1">'LOT N°03 GROS OEUVRE'!$A$1:$G$142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2" l="1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5" i="2"/>
  <c r="G128" i="2"/>
  <c r="G129" i="2" s="1"/>
  <c r="B129" i="2"/>
  <c r="G130" i="2" l="1"/>
</calcChain>
</file>

<file path=xl/sharedStrings.xml><?xml version="1.0" encoding="utf-8"?>
<sst xmlns="http://schemas.openxmlformats.org/spreadsheetml/2006/main" count="535" uniqueCount="534">
  <si>
    <t>U</t>
  </si>
  <si>
    <t>Quantités indicatives</t>
  </si>
  <si>
    <t>Quantités entreprise</t>
  </si>
  <si>
    <t>Prix Unit. en EUR</t>
  </si>
  <si>
    <t>Total HT en EUR</t>
  </si>
  <si>
    <t>3</t>
  </si>
  <si>
    <t>PRESCRIPTIONS TECHNIQUES</t>
  </si>
  <si>
    <t>CH3</t>
  </si>
  <si>
    <t>COMMU</t>
  </si>
  <si>
    <t>3.1</t>
  </si>
  <si>
    <t>TRAVAUX PREPARATOIRES</t>
  </si>
  <si>
    <t>CH4</t>
  </si>
  <si>
    <t>COMMU</t>
  </si>
  <si>
    <t xml:space="preserve">3.1.1 </t>
  </si>
  <si>
    <t>Frais compte prorata 2%</t>
  </si>
  <si>
    <t>ens</t>
  </si>
  <si>
    <t>ART</t>
  </si>
  <si>
    <t>ADA-W728</t>
  </si>
  <si>
    <t>3.2</t>
  </si>
  <si>
    <t>ETUDES TECHNIQUES</t>
  </si>
  <si>
    <t>CH4</t>
  </si>
  <si>
    <t>COMMU</t>
  </si>
  <si>
    <t>3.2.1</t>
  </si>
  <si>
    <t>Plan d’ateliers et de chantier (PAC)</t>
  </si>
  <si>
    <t>CH5</t>
  </si>
  <si>
    <t xml:space="preserve">3.2.1.1 </t>
  </si>
  <si>
    <t>Phase 1-1</t>
  </si>
  <si>
    <t>ens</t>
  </si>
  <si>
    <t>ART</t>
  </si>
  <si>
    <t>ADA-W663</t>
  </si>
  <si>
    <t xml:space="preserve">3.2.1.2 </t>
  </si>
  <si>
    <t>Phase 1-2</t>
  </si>
  <si>
    <t>ens</t>
  </si>
  <si>
    <t>ART</t>
  </si>
  <si>
    <t>ADA-W664</t>
  </si>
  <si>
    <t xml:space="preserve">3.2.1.3 </t>
  </si>
  <si>
    <t>Phase 2</t>
  </si>
  <si>
    <t>ens</t>
  </si>
  <si>
    <t>ART</t>
  </si>
  <si>
    <t>ADA-W665</t>
  </si>
  <si>
    <t xml:space="preserve">3.2.1.4 </t>
  </si>
  <si>
    <t>Phase 3-1</t>
  </si>
  <si>
    <t>ens</t>
  </si>
  <si>
    <t>ART</t>
  </si>
  <si>
    <t>ADA-W666</t>
  </si>
  <si>
    <t xml:space="preserve">3.2.1.5 </t>
  </si>
  <si>
    <t>Phase 3-2</t>
  </si>
  <si>
    <t>ens</t>
  </si>
  <si>
    <t>ART</t>
  </si>
  <si>
    <t>ADA-W667</t>
  </si>
  <si>
    <t>3.2.2</t>
  </si>
  <si>
    <t>Dossier de plans des ouvrages exécutés (DOE)</t>
  </si>
  <si>
    <t>CH5</t>
  </si>
  <si>
    <t xml:space="preserve">3.2.2.1 </t>
  </si>
  <si>
    <t>Phase 1-1</t>
  </si>
  <si>
    <t>ens</t>
  </si>
  <si>
    <t>ART</t>
  </si>
  <si>
    <t>ADA-W658</t>
  </si>
  <si>
    <t xml:space="preserve">3.2.2.2 </t>
  </si>
  <si>
    <t>Phase 1-2</t>
  </si>
  <si>
    <t>ens</t>
  </si>
  <si>
    <t>ART</t>
  </si>
  <si>
    <t>ADA-W659</t>
  </si>
  <si>
    <t xml:space="preserve">3.2.2.3 </t>
  </si>
  <si>
    <t>Phase 2</t>
  </si>
  <si>
    <t>ens</t>
  </si>
  <si>
    <t>ART</t>
  </si>
  <si>
    <t>ADA-W660</t>
  </si>
  <si>
    <t xml:space="preserve">3.2.2.4 </t>
  </si>
  <si>
    <t>Phase 3-1</t>
  </si>
  <si>
    <t>ens</t>
  </si>
  <si>
    <t>ART</t>
  </si>
  <si>
    <t>ADA-W661</t>
  </si>
  <si>
    <t xml:space="preserve">3.2.2.5 </t>
  </si>
  <si>
    <t>Phase 3-2</t>
  </si>
  <si>
    <t>ens</t>
  </si>
  <si>
    <t>ART</t>
  </si>
  <si>
    <t>ADA-W662</t>
  </si>
  <si>
    <t>3.3</t>
  </si>
  <si>
    <t>TRAVAUX DE DECONSTRUCTION</t>
  </si>
  <si>
    <t>CH4</t>
  </si>
  <si>
    <t>3.3.1</t>
  </si>
  <si>
    <t>Dépose cuves EP aériennes</t>
  </si>
  <si>
    <t>CH5</t>
  </si>
  <si>
    <t xml:space="preserve">3.3.1.1 </t>
  </si>
  <si>
    <t>Phase 1-2</t>
  </si>
  <si>
    <t>ens</t>
  </si>
  <si>
    <t>ART</t>
  </si>
  <si>
    <t>ADA-W458</t>
  </si>
  <si>
    <t>3.3.2</t>
  </si>
  <si>
    <t>Déconstruction muret existant en agglomérés</t>
  </si>
  <si>
    <t>CH5</t>
  </si>
  <si>
    <t xml:space="preserve">3.3.2.1 </t>
  </si>
  <si>
    <t>Phase 1-2</t>
  </si>
  <si>
    <t>ens</t>
  </si>
  <si>
    <t>ART</t>
  </si>
  <si>
    <t>ADA-W459</t>
  </si>
  <si>
    <t>3.3.3</t>
  </si>
  <si>
    <t>Dépose escalier bois</t>
  </si>
  <si>
    <t>CH5</t>
  </si>
  <si>
    <t xml:space="preserve">3.3.3.1 </t>
  </si>
  <si>
    <t>Phase 1-2</t>
  </si>
  <si>
    <t>ens</t>
  </si>
  <si>
    <t>ART</t>
  </si>
  <si>
    <t>ADA-W611</t>
  </si>
  <si>
    <t>3.3.4</t>
  </si>
  <si>
    <t>Déconstruction plancher bois</t>
  </si>
  <si>
    <t>CH5</t>
  </si>
  <si>
    <t xml:space="preserve">3.3.4.1 </t>
  </si>
  <si>
    <t>Phase 1-2</t>
  </si>
  <si>
    <t>m²</t>
  </si>
  <si>
    <t>ART</t>
  </si>
  <si>
    <t>ADA-W668</t>
  </si>
  <si>
    <t>3.3.5</t>
  </si>
  <si>
    <t>Déconstruction cloisons porteuses en briques plâtrières</t>
  </si>
  <si>
    <t>CH5</t>
  </si>
  <si>
    <t xml:space="preserve">3.3.5.1 </t>
  </si>
  <si>
    <t>Phase 1-2</t>
  </si>
  <si>
    <t>m²</t>
  </si>
  <si>
    <t>ART</t>
  </si>
  <si>
    <t>ADA-W635</t>
  </si>
  <si>
    <t>3.4</t>
  </si>
  <si>
    <t>TRAVAUX SUR EXISTANT</t>
  </si>
  <si>
    <t>CH4</t>
  </si>
  <si>
    <t>3.4.1</t>
  </si>
  <si>
    <t>Condamnation de fenêtres existantes</t>
  </si>
  <si>
    <t>CH5</t>
  </si>
  <si>
    <t xml:space="preserve">3.4.1.1 </t>
  </si>
  <si>
    <t>Phase 1-2</t>
  </si>
  <si>
    <t>ens</t>
  </si>
  <si>
    <t>ART</t>
  </si>
  <si>
    <t>ADA-W636</t>
  </si>
  <si>
    <t>3.4.2</t>
  </si>
  <si>
    <t>Condamnation d'une porte existante</t>
  </si>
  <si>
    <t>CH5</t>
  </si>
  <si>
    <t xml:space="preserve">3.4.2.1 </t>
  </si>
  <si>
    <t>Phase 1-2</t>
  </si>
  <si>
    <t>ens</t>
  </si>
  <si>
    <t>ART</t>
  </si>
  <si>
    <t>ADA-W640</t>
  </si>
  <si>
    <t>3.4.3</t>
  </si>
  <si>
    <t>Reprise d'une ouverture existante</t>
  </si>
  <si>
    <t>CH5</t>
  </si>
  <si>
    <t xml:space="preserve">3.4.3.1 </t>
  </si>
  <si>
    <t>Phase 1-2</t>
  </si>
  <si>
    <t>ens</t>
  </si>
  <si>
    <t>ART</t>
  </si>
  <si>
    <t>ADA-W460</t>
  </si>
  <si>
    <t>3.4.4</t>
  </si>
  <si>
    <t>Création d'ouvertures dans mur existant, dimensions 60x60 cm</t>
  </si>
  <si>
    <t>CH5</t>
  </si>
  <si>
    <t xml:space="preserve">3.4.4.1 </t>
  </si>
  <si>
    <t>Phase 1-2</t>
  </si>
  <si>
    <t>u</t>
  </si>
  <si>
    <t>ART</t>
  </si>
  <si>
    <t>ADA-W462</t>
  </si>
  <si>
    <t>3.4.5</t>
  </si>
  <si>
    <t>Reprise dallage en pieds de poteaux renforcés</t>
  </si>
  <si>
    <t>CH5</t>
  </si>
  <si>
    <t xml:space="preserve">3.4.5.1 </t>
  </si>
  <si>
    <t>Phase 1-2</t>
  </si>
  <si>
    <t>ens</t>
  </si>
  <si>
    <t>ART</t>
  </si>
  <si>
    <t>ADA-W632</t>
  </si>
  <si>
    <t xml:space="preserve">3.4.5.2 </t>
  </si>
  <si>
    <t>Phase 3-1</t>
  </si>
  <si>
    <t>ens</t>
  </si>
  <si>
    <t>ART</t>
  </si>
  <si>
    <t>ADA-W633</t>
  </si>
  <si>
    <t xml:space="preserve">3.4.5.3 </t>
  </si>
  <si>
    <t>Phase 3-2</t>
  </si>
  <si>
    <t>ens</t>
  </si>
  <si>
    <t>ART</t>
  </si>
  <si>
    <t>ADA-W634</t>
  </si>
  <si>
    <t>3.4.6</t>
  </si>
  <si>
    <t>Couturage des fissures</t>
  </si>
  <si>
    <t>CH5</t>
  </si>
  <si>
    <t xml:space="preserve">3.4.6.1 </t>
  </si>
  <si>
    <t>Phase 1-2</t>
  </si>
  <si>
    <t>ml</t>
  </si>
  <si>
    <t>ART</t>
  </si>
  <si>
    <t>ADA-W673</t>
  </si>
  <si>
    <t>3.4.7</t>
  </si>
  <si>
    <t>Reprise muret existant compris cadette</t>
  </si>
  <si>
    <t>CH5</t>
  </si>
  <si>
    <t xml:space="preserve">3.4.7.1 </t>
  </si>
  <si>
    <t>Phase 3-1</t>
  </si>
  <si>
    <t>ml</t>
  </si>
  <si>
    <t>ART</t>
  </si>
  <si>
    <t>ADA-W692</t>
  </si>
  <si>
    <t xml:space="preserve">3.4.7.2 </t>
  </si>
  <si>
    <t>Phase 3-2</t>
  </si>
  <si>
    <t>ml</t>
  </si>
  <si>
    <t>ART</t>
  </si>
  <si>
    <t>ADA-W693</t>
  </si>
  <si>
    <t>3.4.8</t>
  </si>
  <si>
    <t>Reprise mur pignon</t>
  </si>
  <si>
    <t>CH5</t>
  </si>
  <si>
    <t xml:space="preserve">3.4.8.1 </t>
  </si>
  <si>
    <t>Phase 1-2</t>
  </si>
  <si>
    <t>ens</t>
  </si>
  <si>
    <t>ART</t>
  </si>
  <si>
    <t>ADA-W694</t>
  </si>
  <si>
    <t>3.4.9</t>
  </si>
  <si>
    <t>Empochements dans murs existants</t>
  </si>
  <si>
    <t>CH5</t>
  </si>
  <si>
    <t>3.4.9.1</t>
  </si>
  <si>
    <t>Empochements 50x50x20 ht</t>
  </si>
  <si>
    <t>CH6</t>
  </si>
  <si>
    <t xml:space="preserve">3.4.9.1.1 </t>
  </si>
  <si>
    <t>Phase 1-2</t>
  </si>
  <si>
    <t>u</t>
  </si>
  <si>
    <t>ART</t>
  </si>
  <si>
    <t>ADA-W688</t>
  </si>
  <si>
    <t>3.4.9.2</t>
  </si>
  <si>
    <t>Empochements 70x70x20 ht</t>
  </si>
  <si>
    <t>CH6</t>
  </si>
  <si>
    <t xml:space="preserve">3.4.9.2.1 </t>
  </si>
  <si>
    <t>Phase 2</t>
  </si>
  <si>
    <t>u</t>
  </si>
  <si>
    <t>ART</t>
  </si>
  <si>
    <t>ADA-W681</t>
  </si>
  <si>
    <t>3.4.10</t>
  </si>
  <si>
    <t>Sommiers dans murs existants, dimensions 100x25x50 ht</t>
  </si>
  <si>
    <t>CH5</t>
  </si>
  <si>
    <t xml:space="preserve">3.4.10.1 </t>
  </si>
  <si>
    <t>Phase 1-2</t>
  </si>
  <si>
    <t>u</t>
  </si>
  <si>
    <t>ART</t>
  </si>
  <si>
    <t>ADA-W691</t>
  </si>
  <si>
    <t>3.4.11</t>
  </si>
  <si>
    <t>Sciage et reprise du dallage</t>
  </si>
  <si>
    <t>CH5</t>
  </si>
  <si>
    <t xml:space="preserve">3.4.11.1 </t>
  </si>
  <si>
    <t>Phase 1-2</t>
  </si>
  <si>
    <t>m²</t>
  </si>
  <si>
    <t>ART</t>
  </si>
  <si>
    <t>ADA-W682</t>
  </si>
  <si>
    <t>3.5</t>
  </si>
  <si>
    <t>TERRASSEMENTS</t>
  </si>
  <si>
    <t>CH4</t>
  </si>
  <si>
    <t>3.5.1</t>
  </si>
  <si>
    <t>Décapage de l'enrobé existant</t>
  </si>
  <si>
    <t>CH5</t>
  </si>
  <si>
    <t xml:space="preserve">3.5.1.1 </t>
  </si>
  <si>
    <t>Phase 1-1</t>
  </si>
  <si>
    <t>ART</t>
  </si>
  <si>
    <t>ADA-W700</t>
  </si>
  <si>
    <t>3.5.2</t>
  </si>
  <si>
    <t>Terrassements complémentaires compris évacuation des terres excédentaires</t>
  </si>
  <si>
    <t>CH5</t>
  </si>
  <si>
    <t xml:space="preserve">3.5.2.1 </t>
  </si>
  <si>
    <t>Phase 1-1</t>
  </si>
  <si>
    <t>m³</t>
  </si>
  <si>
    <t>ART</t>
  </si>
  <si>
    <t>ADA-W695</t>
  </si>
  <si>
    <t>3.5.3</t>
  </si>
  <si>
    <t>Terrassements en remblais</t>
  </si>
  <si>
    <t>CH5</t>
  </si>
  <si>
    <t xml:space="preserve">3.5.3.1 </t>
  </si>
  <si>
    <t>Phase 1-1</t>
  </si>
  <si>
    <t>ens</t>
  </si>
  <si>
    <t>ART</t>
  </si>
  <si>
    <t>ADA-W696</t>
  </si>
  <si>
    <t>3.6</t>
  </si>
  <si>
    <t>FONDATIONS</t>
  </si>
  <si>
    <t>CH4</t>
  </si>
  <si>
    <t>3.6.1</t>
  </si>
  <si>
    <t>Phase 1-1</t>
  </si>
  <si>
    <t>CH5</t>
  </si>
  <si>
    <t>3.6.1.1</t>
  </si>
  <si>
    <t>Bêches</t>
  </si>
  <si>
    <t>CH6</t>
  </si>
  <si>
    <t xml:space="preserve">3.6.1.1.1 </t>
  </si>
  <si>
    <t>Béton de propreté</t>
  </si>
  <si>
    <t>m³</t>
  </si>
  <si>
    <t>ART</t>
  </si>
  <si>
    <t>ADA-V650</t>
  </si>
  <si>
    <t xml:space="preserve">3.6.1.1.2 </t>
  </si>
  <si>
    <t>Béton C25/30</t>
  </si>
  <si>
    <t>m³</t>
  </si>
  <si>
    <t>ART</t>
  </si>
  <si>
    <t>ADA-V286</t>
  </si>
  <si>
    <t xml:space="preserve">3.6.1.1.3 </t>
  </si>
  <si>
    <t>Coffrage</t>
  </si>
  <si>
    <t>m²</t>
  </si>
  <si>
    <t>ART</t>
  </si>
  <si>
    <t>ADA-V287</t>
  </si>
  <si>
    <t xml:space="preserve">3.6.1.1.4 </t>
  </si>
  <si>
    <t>Acier HA</t>
  </si>
  <si>
    <t>kg</t>
  </si>
  <si>
    <t>ART</t>
  </si>
  <si>
    <t>ADA-V288</t>
  </si>
  <si>
    <t>3.6.1.2</t>
  </si>
  <si>
    <t>Relevés</t>
  </si>
  <si>
    <t>CH6</t>
  </si>
  <si>
    <t xml:space="preserve">3.6.1.2.1 </t>
  </si>
  <si>
    <t>Béton C25/30</t>
  </si>
  <si>
    <t>m³</t>
  </si>
  <si>
    <t>ART</t>
  </si>
  <si>
    <t>ADA-Q807</t>
  </si>
  <si>
    <t xml:space="preserve">3.6.1.2.2 </t>
  </si>
  <si>
    <t>Coffrage</t>
  </si>
  <si>
    <t>m²</t>
  </si>
  <si>
    <t>ART</t>
  </si>
  <si>
    <t>ADA-Q808</t>
  </si>
  <si>
    <t xml:space="preserve">3.6.1.2.3 </t>
  </si>
  <si>
    <t>Aciers HA</t>
  </si>
  <si>
    <t>kg</t>
  </si>
  <si>
    <t>ART</t>
  </si>
  <si>
    <t>ADA-Q809</t>
  </si>
  <si>
    <t>3.6.1.3</t>
  </si>
  <si>
    <t>Radier</t>
  </si>
  <si>
    <t>CH6</t>
  </si>
  <si>
    <t xml:space="preserve">3.6.1.3.1 </t>
  </si>
  <si>
    <t>Radier épaisseur 25 cm</t>
  </si>
  <si>
    <t>m²</t>
  </si>
  <si>
    <t>ART</t>
  </si>
  <si>
    <t>ADA-J878</t>
  </si>
  <si>
    <t>3.6.2</t>
  </si>
  <si>
    <t>Phase 1-2</t>
  </si>
  <si>
    <t>CH5</t>
  </si>
  <si>
    <t>3.6.2.1</t>
  </si>
  <si>
    <t>Semelles filantes ou isolés</t>
  </si>
  <si>
    <t>CH6</t>
  </si>
  <si>
    <t xml:space="preserve">3.6.2.1.1 </t>
  </si>
  <si>
    <t>Gros béton</t>
  </si>
  <si>
    <t>m³</t>
  </si>
  <si>
    <t>ART</t>
  </si>
  <si>
    <t>GHA-A653</t>
  </si>
  <si>
    <t xml:space="preserve">3.6.2.1.2 </t>
  </si>
  <si>
    <t>Béton C25/30</t>
  </si>
  <si>
    <t>m³</t>
  </si>
  <si>
    <t>ART</t>
  </si>
  <si>
    <t>GHA-A654</t>
  </si>
  <si>
    <t xml:space="preserve">3.6.2.1.3 </t>
  </si>
  <si>
    <t>Coffrage</t>
  </si>
  <si>
    <t>m²</t>
  </si>
  <si>
    <t>ART</t>
  </si>
  <si>
    <t>GHA-A656</t>
  </si>
  <si>
    <t xml:space="preserve">3.6.2.1.4 </t>
  </si>
  <si>
    <t>Acier HA</t>
  </si>
  <si>
    <t>kg</t>
  </si>
  <si>
    <t>ART</t>
  </si>
  <si>
    <t>GHA-A655</t>
  </si>
  <si>
    <t>3.6.2.2</t>
  </si>
  <si>
    <t>Consoles</t>
  </si>
  <si>
    <t>CH6</t>
  </si>
  <si>
    <t xml:space="preserve">3.6.2.2.1 </t>
  </si>
  <si>
    <t>Béton C25/30</t>
  </si>
  <si>
    <t>m³</t>
  </si>
  <si>
    <t>ART</t>
  </si>
  <si>
    <t>ADA-W684</t>
  </si>
  <si>
    <t xml:space="preserve">3.6.2.2.2 </t>
  </si>
  <si>
    <t>Coffrage</t>
  </si>
  <si>
    <t>m²</t>
  </si>
  <si>
    <t>ART</t>
  </si>
  <si>
    <t>ADA-W685</t>
  </si>
  <si>
    <t xml:space="preserve">3.6.2.2.3 </t>
  </si>
  <si>
    <t>Acier HA</t>
  </si>
  <si>
    <t>kg</t>
  </si>
  <si>
    <t>ART</t>
  </si>
  <si>
    <t>ADA-W686</t>
  </si>
  <si>
    <t>3.6.2.3</t>
  </si>
  <si>
    <t>Chainages</t>
  </si>
  <si>
    <t>CH6</t>
  </si>
  <si>
    <t xml:space="preserve">3.6.2.3.1 </t>
  </si>
  <si>
    <t>Béton C25/30</t>
  </si>
  <si>
    <t>m³</t>
  </si>
  <si>
    <t>ART</t>
  </si>
  <si>
    <t>ADA-C097</t>
  </si>
  <si>
    <t xml:space="preserve">3.6.2.3.2 </t>
  </si>
  <si>
    <t>Coffrage</t>
  </si>
  <si>
    <t>m²</t>
  </si>
  <si>
    <t>ART</t>
  </si>
  <si>
    <t>ADA-C977</t>
  </si>
  <si>
    <t xml:space="preserve">3.6.2.3.3 </t>
  </si>
  <si>
    <t>Aciers HA</t>
  </si>
  <si>
    <t>kg</t>
  </si>
  <si>
    <t>ART</t>
  </si>
  <si>
    <t>ADA-C978</t>
  </si>
  <si>
    <t>3.7</t>
  </si>
  <si>
    <t>SUPERSTRUCTURE</t>
  </si>
  <si>
    <t>CH4</t>
  </si>
  <si>
    <t>3.7.1</t>
  </si>
  <si>
    <t>Phase 1-2</t>
  </si>
  <si>
    <t>CH5</t>
  </si>
  <si>
    <t>3.7.1.1</t>
  </si>
  <si>
    <t>Murs en agglomérés</t>
  </si>
  <si>
    <t>CH6</t>
  </si>
  <si>
    <t xml:space="preserve">3.7.1.1.1 </t>
  </si>
  <si>
    <t>Murs en agglomérés creux B40 épaisseur 20 cm</t>
  </si>
  <si>
    <t>m²</t>
  </si>
  <si>
    <t>ART</t>
  </si>
  <si>
    <t>ADA-W687</t>
  </si>
  <si>
    <t>3.7.1.2</t>
  </si>
  <si>
    <t>Chainages verticaux</t>
  </si>
  <si>
    <t>CH6</t>
  </si>
  <si>
    <t xml:space="preserve">3.7.1.2.1 </t>
  </si>
  <si>
    <t>Béton C25/30</t>
  </si>
  <si>
    <t>m³</t>
  </si>
  <si>
    <t>ART</t>
  </si>
  <si>
    <t>ADA-M633</t>
  </si>
  <si>
    <t xml:space="preserve">3.7.1.2.2 </t>
  </si>
  <si>
    <t>Blocs chainages agglomérés</t>
  </si>
  <si>
    <t>pm</t>
  </si>
  <si>
    <t>ART</t>
  </si>
  <si>
    <t>ADA-Q810</t>
  </si>
  <si>
    <t xml:space="preserve">3.7.1.2.3 </t>
  </si>
  <si>
    <t>Aciers HA</t>
  </si>
  <si>
    <t>kg</t>
  </si>
  <si>
    <t>ART</t>
  </si>
  <si>
    <t>ADA-M634</t>
  </si>
  <si>
    <t>3.7.1.3</t>
  </si>
  <si>
    <t>Chainages horizontaux</t>
  </si>
  <si>
    <t>CH6</t>
  </si>
  <si>
    <t xml:space="preserve">3.7.1.3.1 </t>
  </si>
  <si>
    <t>Béton C25/30</t>
  </si>
  <si>
    <t>m³</t>
  </si>
  <si>
    <t>ART</t>
  </si>
  <si>
    <t>ADA-M637</t>
  </si>
  <si>
    <t xml:space="preserve">3.7.1.3.2 </t>
  </si>
  <si>
    <t>Coffrage</t>
  </si>
  <si>
    <t>m²</t>
  </si>
  <si>
    <t>ART</t>
  </si>
  <si>
    <t>ADA-M632</t>
  </si>
  <si>
    <t xml:space="preserve">3.7.1.3.3 </t>
  </si>
  <si>
    <t>Aciers HA</t>
  </si>
  <si>
    <t>kg</t>
  </si>
  <si>
    <t>ART</t>
  </si>
  <si>
    <t>ADA-M638</t>
  </si>
  <si>
    <t>3.7.1.4</t>
  </si>
  <si>
    <t>Linteaux</t>
  </si>
  <si>
    <t>CH6</t>
  </si>
  <si>
    <t xml:space="preserve">3.7.1.4.1 </t>
  </si>
  <si>
    <t>Béton C25/30</t>
  </si>
  <si>
    <t>m³</t>
  </si>
  <si>
    <t>ART</t>
  </si>
  <si>
    <t>ADA-J849</t>
  </si>
  <si>
    <t xml:space="preserve">3.7.1.4.2 </t>
  </si>
  <si>
    <t>Coffrage</t>
  </si>
  <si>
    <t>m²</t>
  </si>
  <si>
    <t>ART</t>
  </si>
  <si>
    <t>ADA-R484</t>
  </si>
  <si>
    <t xml:space="preserve">3.7.1.4.3 </t>
  </si>
  <si>
    <t>Aciers HA</t>
  </si>
  <si>
    <t>kg</t>
  </si>
  <si>
    <t>ART</t>
  </si>
  <si>
    <t>ADA-J850</t>
  </si>
  <si>
    <t>3.7.1.5</t>
  </si>
  <si>
    <t>Poteaux</t>
  </si>
  <si>
    <t>CH6</t>
  </si>
  <si>
    <t xml:space="preserve">3.7.1.5.1 </t>
  </si>
  <si>
    <t>Béton C25/30</t>
  </si>
  <si>
    <t>m³</t>
  </si>
  <si>
    <t>ART</t>
  </si>
  <si>
    <t>ADA-D046</t>
  </si>
  <si>
    <t xml:space="preserve">3.7.1.5.2 </t>
  </si>
  <si>
    <t>Coffrage</t>
  </si>
  <si>
    <t>m²</t>
  </si>
  <si>
    <t>ART</t>
  </si>
  <si>
    <t>ADA-D047</t>
  </si>
  <si>
    <t xml:space="preserve">3.7.1.5.3 </t>
  </si>
  <si>
    <t>Acier HA</t>
  </si>
  <si>
    <t>kg</t>
  </si>
  <si>
    <t>ART</t>
  </si>
  <si>
    <t>ADA-D048</t>
  </si>
  <si>
    <t>3.7.1.6</t>
  </si>
  <si>
    <t>Poutres</t>
  </si>
  <si>
    <t>CH6</t>
  </si>
  <si>
    <t xml:space="preserve">3.7.1.6.1 </t>
  </si>
  <si>
    <t>Béton C25/30</t>
  </si>
  <si>
    <t>m³</t>
  </si>
  <si>
    <t>ART</t>
  </si>
  <si>
    <t>ADA-H482</t>
  </si>
  <si>
    <t xml:space="preserve">3.7.1.6.2 </t>
  </si>
  <si>
    <t>Coffrage</t>
  </si>
  <si>
    <t>m²</t>
  </si>
  <si>
    <t>ART</t>
  </si>
  <si>
    <t>ADA-H483</t>
  </si>
  <si>
    <t xml:space="preserve">3.7.1.6.3 </t>
  </si>
  <si>
    <t>Acier HA</t>
  </si>
  <si>
    <t>kg</t>
  </si>
  <si>
    <t>ART</t>
  </si>
  <si>
    <t>ADA-H484</t>
  </si>
  <si>
    <t>3.7.1.7</t>
  </si>
  <si>
    <t>Planchers poutrelles hourdis béton</t>
  </si>
  <si>
    <t>CH6</t>
  </si>
  <si>
    <t xml:space="preserve">3.7.1.7.1 </t>
  </si>
  <si>
    <t>Planchers poutrelles hourdis béton 12+8</t>
  </si>
  <si>
    <t>m²</t>
  </si>
  <si>
    <t>ART</t>
  </si>
  <si>
    <t>ADA-M635</t>
  </si>
  <si>
    <t>3.8</t>
  </si>
  <si>
    <t>TRAVAUX ANNEXES</t>
  </si>
  <si>
    <t>CH4</t>
  </si>
  <si>
    <t>3.8.1</t>
  </si>
  <si>
    <t>Enduit à la chaux</t>
  </si>
  <si>
    <t>CH5</t>
  </si>
  <si>
    <t xml:space="preserve">3.8.1.1 </t>
  </si>
  <si>
    <t>Phase 1-2</t>
  </si>
  <si>
    <t>m²</t>
  </si>
  <si>
    <t>ART</t>
  </si>
  <si>
    <t>ADA-W637</t>
  </si>
  <si>
    <t xml:space="preserve">3.8.1.2 </t>
  </si>
  <si>
    <t>Phase 3-1</t>
  </si>
  <si>
    <t>m²</t>
  </si>
  <si>
    <t>ART</t>
  </si>
  <si>
    <t>ADA-W638</t>
  </si>
  <si>
    <t xml:space="preserve">3.8.1.3 </t>
  </si>
  <si>
    <t>Phase 3-2</t>
  </si>
  <si>
    <t>m²</t>
  </si>
  <si>
    <t>ART</t>
  </si>
  <si>
    <t>ADA-W639</t>
  </si>
  <si>
    <t>3.8.2</t>
  </si>
  <si>
    <t>Enduit ciment</t>
  </si>
  <si>
    <t>CH5</t>
  </si>
  <si>
    <t xml:space="preserve">3.8.2.1 </t>
  </si>
  <si>
    <t>Phase 1-2</t>
  </si>
  <si>
    <t>m²</t>
  </si>
  <si>
    <t>ART</t>
  </si>
  <si>
    <t>ADA-W657</t>
  </si>
  <si>
    <t>Montant HT du LOT N°03 GROS OEUVRE</t>
  </si>
  <si>
    <t>TOTHT</t>
  </si>
  <si>
    <t>TVA</t>
  </si>
  <si>
    <t>Montant TTC</t>
  </si>
  <si>
    <t>TOTTTC</t>
  </si>
  <si>
    <r>
      <t>Nota :</t>
    </r>
    <r>
      <rPr>
        <sz val="10"/>
        <color indexed="8"/>
        <rFont val="Arial"/>
        <family val="2"/>
      </rPr>
      <t xml:space="preserve"> L'entreprise a pour obligation de remplir la colonne</t>
    </r>
  </si>
  <si>
    <t>"Quantité Entreprise " avec ses propres quantités.</t>
  </si>
  <si>
    <t xml:space="preserve">L’absence de renseignement dans cette colonne vaudra </t>
  </si>
  <si>
    <t>acceptation des quantités sans recours possible.</t>
  </si>
  <si>
    <t>Fait à :</t>
  </si>
  <si>
    <t>Le :</t>
  </si>
  <si>
    <t>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</si>
</sst>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;\-#,##0.00;"/>
    <numFmt numFmtId="165" formatCode="#\ ##0;\-#,##0;"/>
    <numFmt numFmtId="166" formatCode="#,##0.000;\-#,##0.000;"/>
    <numFmt numFmtId="167" formatCode="#,##0;\-#,##0;"/>
    <numFmt numFmtId="168" formatCode="?"/>
  </numFmts>
  <fonts count="24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0"/>
      <color rgb="FFFFFFFF"/>
      <name val="Arial"/>
      <family val="1"/>
    </font>
    <font>
      <b/>
      <sz val="10"/>
      <color rgb="FF4A6901"/>
      <name val="Arial"/>
      <family val="1"/>
    </font>
    <font>
      <i/>
      <sz val="10"/>
      <color rgb="FF000000"/>
      <name val="Arial"/>
      <family val="1"/>
    </font>
    <font>
      <sz val="9"/>
      <color rgb="FFFF0000"/>
      <name val="Arial Narrow"/>
      <family val="1"/>
    </font>
    <font>
      <b/>
      <sz val="10"/>
      <color rgb="FF88B918"/>
      <name val="Arial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8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"/>
      <family val="1"/>
    </font>
    <font>
      <sz val="11"/>
      <color rgb="FFFFFFFF"/>
      <name val="Calibri"/>
      <family val="1"/>
    </font>
    <font>
      <u/>
      <sz val="10"/>
      <color indexed="8"/>
      <name val="Arial"/>
      <family val="2"/>
    </font>
    <font>
      <sz val="10"/>
      <color indexed="8"/>
      <name val="Arial"/>
      <family val="2"/>
    </font>
    <font>
      <sz val="10"/>
      <color rgb="FF000000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88B918"/>
        <bgColor indexed="64"/>
      </patternFill>
    </fill>
    <fill>
      <patternFill patternType="solid">
        <fgColor rgb="FFFFFFFF"/>
      </patternFill>
    </fill>
  </fills>
  <borders count="1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3" fillId="2" borderId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4" fillId="0" borderId="0" applyFill="0">
      <alignment horizontal="left" vertical="top" wrapText="1" inden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7" fillId="0" borderId="0" applyFill="0">
      <alignment horizontal="left" vertical="top" wrapText="1" inden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 indent="2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8" fillId="0" borderId="0" applyFill="0">
      <alignment horizontal="left" vertical="top" wrapText="1" indent="3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</cellStyleXfs>
  <cellXfs count="43">
    <xf numFmtId="0" fontId="0" fillId="0" borderId="0" xfId="0"/>
    <xf numFmtId="0" fontId="0" fillId="0" borderId="17" xfId="0" applyBorder="1" applyAlignment="1">
      <alignment horizontal="left" vertical="top" wrapText="1"/>
    </xf>
    <xf numFmtId="0" fontId="0" fillId="0" borderId="15" xfId="0" applyBorder="1" applyAlignment="1">
      <alignment horizontal="center" vertical="top" wrapText="1"/>
    </xf>
    <xf numFmtId="0" fontId="17" fillId="0" borderId="16" xfId="0" applyFont="1" applyBorder="1" applyAlignment="1">
      <alignment horizontal="left" vertical="top" wrapText="1"/>
    </xf>
    <xf numFmtId="0" fontId="17" fillId="0" borderId="16" xfId="0" applyFont="1" applyBorder="1" applyAlignment="1">
      <alignment horizontal="center" vertical="top" wrapText="1"/>
    </xf>
    <xf numFmtId="0" fontId="17" fillId="0" borderId="16" xfId="0" applyFon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" fillId="2" borderId="12" xfId="1" applyFill="1" applyBorder="1">
      <alignment horizontal="left" vertical="top" wrapText="1"/>
    </xf>
    <xf numFmtId="0" fontId="3" fillId="2" borderId="11" xfId="10" applyBorder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49" fontId="0" fillId="0" borderId="0" xfId="0" applyNumberFormat="1" applyFill="1" applyAlignment="1">
      <alignment horizontal="left" vertical="top" wrapText="1"/>
    </xf>
    <xf numFmtId="0" fontId="1" fillId="3" borderId="10" xfId="1" applyFill="1" applyBorder="1">
      <alignment horizontal="left" vertical="top" wrapText="1"/>
    </xf>
    <xf numFmtId="0" fontId="4" fillId="0" borderId="9" xfId="14" applyFill="1" applyBorder="1">
      <alignment horizontal="left" vertical="top" wrapText="1" indent="1"/>
    </xf>
    <xf numFmtId="0" fontId="1" fillId="0" borderId="6" xfId="1" applyFill="1" applyBorder="1">
      <alignment horizontal="left" vertical="top" wrapText="1"/>
    </xf>
    <xf numFmtId="0" fontId="8" fillId="0" borderId="8" xfId="26" applyFill="1" applyBorder="1">
      <alignment horizontal="left" vertical="top" wrapText="1" indent="3"/>
    </xf>
    <xf numFmtId="0" fontId="0" fillId="0" borderId="5" xfId="0" applyFill="1" applyBorder="1" applyAlignment="1" applyProtection="1">
      <alignment horizontal="left" vertical="top"/>
      <protection locked="0"/>
    </xf>
    <xf numFmtId="165" fontId="0" fillId="0" borderId="5" xfId="0" applyNumberFormat="1" applyFill="1" applyBorder="1" applyAlignment="1" applyProtection="1">
      <alignment horizontal="center" vertical="top" wrapText="1"/>
      <protection locked="0"/>
    </xf>
    <xf numFmtId="164" fontId="0" fillId="0" borderId="5" xfId="0" applyNumberFormat="1" applyFill="1" applyBorder="1" applyAlignment="1" applyProtection="1">
      <alignment horizontal="center" vertical="top" wrapText="1"/>
      <protection locked="0"/>
    </xf>
    <xf numFmtId="164" fontId="0" fillId="0" borderId="7" xfId="0" applyNumberFormat="1" applyFill="1" applyBorder="1" applyAlignment="1" applyProtection="1">
      <alignment horizontal="right" vertical="top" wrapText="1"/>
      <protection locked="0"/>
    </xf>
    <xf numFmtId="0" fontId="1" fillId="3" borderId="6" xfId="1" applyFill="1" applyBorder="1">
      <alignment horizontal="left" vertical="top" wrapText="1"/>
    </xf>
    <xf numFmtId="0" fontId="4" fillId="0" borderId="8" xfId="14" applyFill="1" applyBorder="1">
      <alignment horizontal="left" vertical="top" wrapText="1" indent="1"/>
    </xf>
    <xf numFmtId="0" fontId="7" fillId="0" borderId="8" xfId="18" applyFill="1" applyBorder="1">
      <alignment horizontal="left" vertical="top" wrapText="1" indent="1"/>
    </xf>
    <xf numFmtId="0" fontId="1" fillId="0" borderId="8" xfId="22" applyFill="1" applyBorder="1">
      <alignment horizontal="left" vertical="top" wrapText="1" indent="2"/>
    </xf>
    <xf numFmtId="166" fontId="0" fillId="0" borderId="5" xfId="0" applyNumberFormat="1" applyFill="1" applyBorder="1" applyAlignment="1" applyProtection="1">
      <alignment horizontal="center" vertical="top" wrapText="1"/>
      <protection locked="0"/>
    </xf>
    <xf numFmtId="0" fontId="18" fillId="0" borderId="2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7" fillId="0" borderId="0" xfId="0" applyFont="1" applyFill="1" applyAlignment="1">
      <alignment horizontal="left" vertical="top" wrapText="1"/>
    </xf>
    <xf numFmtId="164" fontId="17" fillId="0" borderId="0" xfId="0" applyNumberFormat="1" applyFont="1" applyFill="1" applyAlignment="1">
      <alignment horizontal="right" vertical="top" wrapText="1"/>
    </xf>
    <xf numFmtId="165" fontId="19" fillId="3" borderId="0" xfId="0" applyNumberFormat="1" applyFont="1" applyFill="1" applyAlignment="1">
      <alignment horizontal="left" vertical="top" wrapText="1"/>
    </xf>
    <xf numFmtId="167" fontId="0" fillId="0" borderId="5" xfId="0" applyNumberFormat="1" applyFill="1" applyBorder="1" applyAlignment="1" applyProtection="1">
      <alignment horizontal="center" vertical="top" wrapText="1"/>
      <protection locked="0"/>
    </xf>
    <xf numFmtId="167" fontId="0" fillId="0" borderId="5" xfId="0" applyNumberFormat="1" applyFill="1" applyBorder="1" applyAlignment="1">
      <alignment horizontal="left" vertical="top" wrapText="1"/>
    </xf>
    <xf numFmtId="168" fontId="20" fillId="0" borderId="0" xfId="0" applyNumberFormat="1" applyFont="1" applyAlignment="1">
      <alignment horizontal="left" vertical="top"/>
    </xf>
    <xf numFmtId="168" fontId="21" fillId="0" borderId="0" xfId="0" applyNumberFormat="1" applyFont="1" applyAlignment="1">
      <alignment horizontal="center" vertical="top"/>
    </xf>
    <xf numFmtId="168" fontId="22" fillId="0" borderId="0" xfId="0" applyNumberFormat="1" applyFont="1" applyAlignment="1">
      <alignment horizontal="center" vertical="top"/>
    </xf>
    <xf numFmtId="0" fontId="23" fillId="0" borderId="0" xfId="0" applyFont="1"/>
    <xf numFmtId="168" fontId="21" fillId="0" borderId="0" xfId="0" applyNumberFormat="1" applyFont="1" applyAlignment="1">
      <alignment horizontal="left" vertical="top"/>
    </xf>
    <xf numFmtId="168" fontId="22" fillId="0" borderId="0" xfId="0" applyNumberFormat="1" applyFont="1" applyAlignment="1">
      <alignment horizontal="left" vertical="top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1836000</xdr:colOff>
      <xdr:row>11</xdr:row>
      <xdr:rowOff>145422</xdr:rowOff>
    </xdr:from>
    <xdr:to>
      <xdr:col>0</xdr:col>
      <xdr:colOff>5868000</xdr:colOff>
      <xdr:row>18</xdr:row>
      <xdr:rowOff>161925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836000" y="2240922"/>
          <a:ext cx="4032000" cy="1350003"/>
        </a:xfrm>
        <a:prstGeom prst="roundRect">
          <a:avLst>
            <a:gd name="adj" fmla="val 6670"/>
          </a:avLst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800" b="1" i="0">
              <a:solidFill>
                <a:srgbClr val="000000"/>
              </a:solidFill>
              <a:latin typeface="Arial"/>
            </a:rPr>
            <a:t>Réhabilitation et désamiantage de la DIR de Brioude</a:t>
          </a:r>
        </a:p>
        <a:p>
          <a:pPr algn="ctr"/>
          <a:r>
            <a:rPr lang="fr-FR" sz="1600" b="0" i="0">
              <a:solidFill>
                <a:srgbClr val="000000"/>
              </a:solidFill>
              <a:latin typeface="Arial"/>
            </a:rPr>
            <a:t>29 Rue Guynemer</a:t>
          </a:r>
        </a:p>
        <a:p>
          <a:pPr algn="ctr"/>
          <a:r>
            <a:rPr lang="fr-FR" sz="1800" b="1" i="0">
              <a:solidFill>
                <a:srgbClr val="000000"/>
              </a:solidFill>
              <a:latin typeface="Arial"/>
            </a:rPr>
            <a:t>43100 BRIOUDE</a:t>
          </a:r>
        </a:p>
      </xdr:txBody>
    </xdr:sp>
    <xdr:clientData/>
  </xdr:twoCellAnchor>
  <xdr:twoCellAnchor editAs="absolute">
    <xdr:from>
      <xdr:col>0</xdr:col>
      <xdr:colOff>1224000</xdr:colOff>
      <xdr:row>42</xdr:row>
      <xdr:rowOff>108235</xdr:rowOff>
    </xdr:from>
    <xdr:to>
      <xdr:col>0</xdr:col>
      <xdr:colOff>3636000</xdr:colOff>
      <xdr:row>46</xdr:row>
      <xdr:rowOff>168443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225252" y="8109235"/>
          <a:ext cx="2418261" cy="822209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000" b="1" i="0" u="sng">
              <a:solidFill>
                <a:srgbClr val="000000"/>
              </a:solidFill>
              <a:latin typeface="Arial Narrow"/>
            </a:rPr>
            <a:t>BUREAU D'ETUDES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B27 ALTAÏS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2 Rue de Journiat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63122 CEYRAT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1224000</xdr:colOff>
      <xdr:row>37</xdr:row>
      <xdr:rowOff>77309</xdr:rowOff>
    </xdr:from>
    <xdr:to>
      <xdr:col>0</xdr:col>
      <xdr:colOff>3636000</xdr:colOff>
      <xdr:row>41</xdr:row>
      <xdr:rowOff>137517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225252" y="7125809"/>
          <a:ext cx="2418261" cy="822209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000" b="1" i="0" u="sng">
              <a:solidFill>
                <a:srgbClr val="000000"/>
              </a:solidFill>
              <a:latin typeface="Arial Narrow"/>
            </a:rPr>
            <a:t>ARCHITECTE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IP 421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18 Rue Alain Chartier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63000 CLERMONT-FERRAND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1224000</xdr:colOff>
      <xdr:row>32</xdr:row>
      <xdr:rowOff>110870</xdr:rowOff>
    </xdr:from>
    <xdr:to>
      <xdr:col>0</xdr:col>
      <xdr:colOff>6192000</xdr:colOff>
      <xdr:row>36</xdr:row>
      <xdr:rowOff>171078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225252" y="6206870"/>
          <a:ext cx="4981617" cy="822209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000" b="1" i="0" u="sng">
              <a:solidFill>
                <a:srgbClr val="000000"/>
              </a:solidFill>
              <a:latin typeface="Arial Narrow"/>
            </a:rPr>
            <a:t>MAÎTRE D'OUVRAGE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DIRECTION INTERDEPARTEMENTALE DES ROUTES DU MASSIF CENTRAL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60 Avenue de l'Union Soviétique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63012 CLERMONT-FERRAND CEDEX 1</a:t>
          </a:r>
        </a:p>
      </xdr:txBody>
    </xdr:sp>
    <xdr:clientData/>
  </xdr:twoCellAnchor>
  <xdr:twoCellAnchor editAs="absolute">
    <xdr:from>
      <xdr:col>0</xdr:col>
      <xdr:colOff>180000</xdr:colOff>
      <xdr:row>1</xdr:row>
      <xdr:rowOff>19083</xdr:rowOff>
    </xdr:from>
    <xdr:to>
      <xdr:col>0</xdr:col>
      <xdr:colOff>1152000</xdr:colOff>
      <xdr:row>46</xdr:row>
      <xdr:rowOff>168443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209583" y="209583"/>
          <a:ext cx="951183" cy="8721861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1400" b="0" i="0">
              <a:solidFill>
                <a:srgbClr val="000000"/>
              </a:solidFill>
              <a:latin typeface="MS Shell Dlg"/>
            </a:rPr>
            <a:t>N° Affaire</a:t>
          </a:r>
        </a:p>
        <a:p>
          <a:pPr algn="ctr"/>
          <a:r>
            <a:rPr lang="fr-FR" sz="1600" b="0" i="0">
              <a:solidFill>
                <a:srgbClr val="000000"/>
              </a:solidFill>
              <a:latin typeface="MS Shell Dlg"/>
            </a:rPr>
            <a:t>24106</a:t>
          </a: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324000</xdr:colOff>
      <xdr:row>3</xdr:row>
      <xdr:rowOff>89491</xdr:rowOff>
    </xdr:from>
    <xdr:to>
      <xdr:col>0</xdr:col>
      <xdr:colOff>1692000</xdr:colOff>
      <xdr:row>9</xdr:row>
      <xdr:rowOff>26648</xdr:rowOff>
    </xdr:to>
    <xdr:sp macro="" textlink="">
      <xdr:nvSpPr>
        <xdr:cNvPr id="8" name="Forme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338557" y="660991"/>
          <a:ext cx="1386470" cy="1080157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endParaRPr sz="14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1800" b="0" i="0">
              <a:solidFill>
                <a:srgbClr val="000000"/>
              </a:solidFill>
              <a:latin typeface="MS Shell Dlg"/>
            </a:rPr>
            <a:t>   </a:t>
          </a:r>
          <a:r>
            <a:rPr lang="fr-FR" sz="1400" b="0" i="0">
              <a:solidFill>
                <a:srgbClr val="000000"/>
              </a:solidFill>
              <a:latin typeface="MS Shell Dlg"/>
            </a:rPr>
            <a:t>Indice: </a:t>
          </a:r>
          <a:r>
            <a:rPr lang="fr-FR" sz="1600" b="0" i="0">
              <a:solidFill>
                <a:srgbClr val="000000"/>
              </a:solidFill>
              <a:latin typeface="MS Shell Dlg"/>
            </a:rPr>
            <a:t>/</a:t>
          </a:r>
        </a:p>
        <a:p>
          <a:pPr algn="l"/>
          <a:endParaRPr sz="14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1800" b="0" i="0">
              <a:solidFill>
                <a:srgbClr val="000000"/>
              </a:solidFill>
              <a:latin typeface="MS Shell Dlg"/>
            </a:rPr>
            <a:t>  </a:t>
          </a:r>
          <a:r>
            <a:rPr lang="fr-FR" sz="1400" b="0" i="0">
              <a:solidFill>
                <a:srgbClr val="000000"/>
              </a:solidFill>
              <a:latin typeface="MS Shell Dlg"/>
            </a:rPr>
            <a:t>Phase: DCE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1224000</xdr:colOff>
      <xdr:row>47</xdr:row>
      <xdr:rowOff>139161</xdr:rowOff>
    </xdr:from>
    <xdr:to>
      <xdr:col>0</xdr:col>
      <xdr:colOff>6228000</xdr:colOff>
      <xdr:row>48</xdr:row>
      <xdr:rowOff>174365</xdr:rowOff>
    </xdr:to>
    <xdr:sp macro="" textlink="">
      <xdr:nvSpPr>
        <xdr:cNvPr id="9" name="Forme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1225252" y="9092661"/>
          <a:ext cx="5013861" cy="2257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CE PLAN EST NOTRE PROPRIETE ET NE PEUT ETRE COMMUNIQUE A DES TIERS SANS NOTRE AUTORISATION</a:t>
          </a:r>
        </a:p>
      </xdr:txBody>
    </xdr:sp>
    <xdr:clientData/>
  </xdr:twoCellAnchor>
  <xdr:twoCellAnchor editAs="absolute">
    <xdr:from>
      <xdr:col>0</xdr:col>
      <xdr:colOff>1224000</xdr:colOff>
      <xdr:row>28</xdr:row>
      <xdr:rowOff>115148</xdr:rowOff>
    </xdr:from>
    <xdr:to>
      <xdr:col>0</xdr:col>
      <xdr:colOff>6228000</xdr:colOff>
      <xdr:row>32</xdr:row>
      <xdr:rowOff>14139</xdr:rowOff>
    </xdr:to>
    <xdr:sp macro="" textlink="">
      <xdr:nvSpPr>
        <xdr:cNvPr id="10" name="Forme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1225252" y="5449148"/>
          <a:ext cx="5013861" cy="660991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1512000</xdr:colOff>
      <xdr:row>31</xdr:row>
      <xdr:rowOff>43422</xdr:rowOff>
    </xdr:from>
    <xdr:to>
      <xdr:col>0</xdr:col>
      <xdr:colOff>1872000</xdr:colOff>
      <xdr:row>31</xdr:row>
      <xdr:rowOff>188517</xdr:rowOff>
    </xdr:to>
    <xdr:sp macro="" textlink="">
      <xdr:nvSpPr>
        <xdr:cNvPr id="11" name="Forme9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531565" y="5948922"/>
          <a:ext cx="354678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b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Date :</a:t>
          </a:r>
        </a:p>
      </xdr:txBody>
    </xdr:sp>
    <xdr:clientData/>
  </xdr:twoCellAnchor>
  <xdr:twoCellAnchor editAs="absolute">
    <xdr:from>
      <xdr:col>0</xdr:col>
      <xdr:colOff>1944000</xdr:colOff>
      <xdr:row>31</xdr:row>
      <xdr:rowOff>43422</xdr:rowOff>
    </xdr:from>
    <xdr:to>
      <xdr:col>0</xdr:col>
      <xdr:colOff>2700000</xdr:colOff>
      <xdr:row>31</xdr:row>
      <xdr:rowOff>188517</xdr:rowOff>
    </xdr:to>
    <xdr:sp macro="" textlink="">
      <xdr:nvSpPr>
        <xdr:cNvPr id="12" name="Forme1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1950730" y="5948922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b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Elaboré:</a:t>
          </a:r>
        </a:p>
      </xdr:txBody>
    </xdr:sp>
    <xdr:clientData/>
  </xdr:twoCellAnchor>
  <xdr:twoCellAnchor editAs="absolute">
    <xdr:from>
      <xdr:col>0</xdr:col>
      <xdr:colOff>1224000</xdr:colOff>
      <xdr:row>31</xdr:row>
      <xdr:rowOff>27300</xdr:rowOff>
    </xdr:from>
    <xdr:to>
      <xdr:col>0</xdr:col>
      <xdr:colOff>6192000</xdr:colOff>
      <xdr:row>31</xdr:row>
      <xdr:rowOff>27300</xdr:rowOff>
    </xdr:to>
    <xdr:cxnSp macro="">
      <xdr:nvCxnSpPr>
        <xdr:cNvPr id="13" name="Forme1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CxnSpPr/>
      </xdr:nvCxnSpPr>
      <xdr:spPr>
        <a:xfrm>
          <a:off x="1225252" y="5932800"/>
          <a:ext cx="4997739" cy="0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1440000</xdr:colOff>
      <xdr:row>28</xdr:row>
      <xdr:rowOff>115148</xdr:rowOff>
    </xdr:from>
    <xdr:to>
      <xdr:col>0</xdr:col>
      <xdr:colOff>1440000</xdr:colOff>
      <xdr:row>32</xdr:row>
      <xdr:rowOff>14139</xdr:rowOff>
    </xdr:to>
    <xdr:cxnSp macro="">
      <xdr:nvCxnSpPr>
        <xdr:cNvPr id="14" name="Forme1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CxnSpPr/>
      </xdr:nvCxnSpPr>
      <xdr:spPr>
        <a:xfrm>
          <a:off x="1467078" y="4788157"/>
          <a:ext cx="0" cy="660991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1224000</xdr:colOff>
      <xdr:row>30</xdr:row>
      <xdr:rowOff>56583</xdr:rowOff>
    </xdr:from>
    <xdr:to>
      <xdr:col>0</xdr:col>
      <xdr:colOff>6192000</xdr:colOff>
      <xdr:row>30</xdr:row>
      <xdr:rowOff>56583</xdr:rowOff>
    </xdr:to>
    <xdr:cxnSp macro="">
      <xdr:nvCxnSpPr>
        <xdr:cNvPr id="15" name="Forme13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CxnSpPr/>
      </xdr:nvCxnSpPr>
      <xdr:spPr>
        <a:xfrm>
          <a:off x="1225252" y="5771583"/>
          <a:ext cx="4997739" cy="0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1224000</xdr:colOff>
      <xdr:row>29</xdr:row>
      <xdr:rowOff>85865</xdr:rowOff>
    </xdr:from>
    <xdr:to>
      <xdr:col>0</xdr:col>
      <xdr:colOff>6192000</xdr:colOff>
      <xdr:row>29</xdr:row>
      <xdr:rowOff>85865</xdr:rowOff>
    </xdr:to>
    <xdr:cxnSp macro="">
      <xdr:nvCxnSpPr>
        <xdr:cNvPr id="16" name="Forme14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CxnSpPr/>
      </xdr:nvCxnSpPr>
      <xdr:spPr>
        <a:xfrm>
          <a:off x="1225252" y="5610365"/>
          <a:ext cx="4997739" cy="0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2736000</xdr:colOff>
      <xdr:row>31</xdr:row>
      <xdr:rowOff>43422</xdr:rowOff>
    </xdr:from>
    <xdr:to>
      <xdr:col>0</xdr:col>
      <xdr:colOff>3492000</xdr:colOff>
      <xdr:row>31</xdr:row>
      <xdr:rowOff>188517</xdr:rowOff>
    </xdr:to>
    <xdr:sp macro="" textlink="">
      <xdr:nvSpPr>
        <xdr:cNvPr id="17" name="Forme15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2740696" y="5948922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b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Vérifié:</a:t>
          </a:r>
        </a:p>
      </xdr:txBody>
    </xdr:sp>
    <xdr:clientData/>
  </xdr:twoCellAnchor>
  <xdr:twoCellAnchor editAs="absolute">
    <xdr:from>
      <xdr:col>0</xdr:col>
      <xdr:colOff>3528000</xdr:colOff>
      <xdr:row>31</xdr:row>
      <xdr:rowOff>43422</xdr:rowOff>
    </xdr:from>
    <xdr:to>
      <xdr:col>0</xdr:col>
      <xdr:colOff>6156000</xdr:colOff>
      <xdr:row>31</xdr:row>
      <xdr:rowOff>188517</xdr:rowOff>
    </xdr:to>
    <xdr:sp macro="" textlink="">
      <xdr:nvSpPr>
        <xdr:cNvPr id="18" name="Forme16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>
        <a:xfrm>
          <a:off x="3530661" y="5948922"/>
          <a:ext cx="2660087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b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Nature des modifications</a:t>
          </a:r>
        </a:p>
      </xdr:txBody>
    </xdr:sp>
    <xdr:clientData/>
  </xdr:twoCellAnchor>
  <xdr:twoCellAnchor editAs="absolute">
    <xdr:from>
      <xdr:col>0</xdr:col>
      <xdr:colOff>1908000</xdr:colOff>
      <xdr:row>28</xdr:row>
      <xdr:rowOff>115148</xdr:rowOff>
    </xdr:from>
    <xdr:to>
      <xdr:col>0</xdr:col>
      <xdr:colOff>1908000</xdr:colOff>
      <xdr:row>32</xdr:row>
      <xdr:rowOff>14139</xdr:rowOff>
    </xdr:to>
    <xdr:cxnSp macro="">
      <xdr:nvCxnSpPr>
        <xdr:cNvPr id="19" name="Forme17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CxnSpPr/>
      </xdr:nvCxnSpPr>
      <xdr:spPr>
        <a:xfrm>
          <a:off x="1918487" y="4788157"/>
          <a:ext cx="0" cy="660991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2700000</xdr:colOff>
      <xdr:row>28</xdr:row>
      <xdr:rowOff>115148</xdr:rowOff>
    </xdr:from>
    <xdr:to>
      <xdr:col>0</xdr:col>
      <xdr:colOff>2700000</xdr:colOff>
      <xdr:row>32</xdr:row>
      <xdr:rowOff>14139</xdr:rowOff>
    </xdr:to>
    <xdr:cxnSp macro="">
      <xdr:nvCxnSpPr>
        <xdr:cNvPr id="20" name="Forme18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CxnSpPr/>
      </xdr:nvCxnSpPr>
      <xdr:spPr>
        <a:xfrm>
          <a:off x="2724574" y="4788157"/>
          <a:ext cx="0" cy="660991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3492000</xdr:colOff>
      <xdr:row>28</xdr:row>
      <xdr:rowOff>115148</xdr:rowOff>
    </xdr:from>
    <xdr:to>
      <xdr:col>0</xdr:col>
      <xdr:colOff>3492000</xdr:colOff>
      <xdr:row>32</xdr:row>
      <xdr:rowOff>14139</xdr:rowOff>
    </xdr:to>
    <xdr:cxnSp macro="">
      <xdr:nvCxnSpPr>
        <xdr:cNvPr id="21" name="Forme19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CxnSpPr/>
      </xdr:nvCxnSpPr>
      <xdr:spPr>
        <a:xfrm>
          <a:off x="3498417" y="4788157"/>
          <a:ext cx="0" cy="660991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3780000</xdr:colOff>
      <xdr:row>42</xdr:row>
      <xdr:rowOff>108235</xdr:rowOff>
    </xdr:from>
    <xdr:to>
      <xdr:col>0</xdr:col>
      <xdr:colOff>6192000</xdr:colOff>
      <xdr:row>46</xdr:row>
      <xdr:rowOff>168443</xdr:rowOff>
    </xdr:to>
    <xdr:sp macro="" textlink="">
      <xdr:nvSpPr>
        <xdr:cNvPr id="22" name="Forme2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/>
      </xdr:nvSpPr>
      <xdr:spPr>
        <a:xfrm>
          <a:off x="3804730" y="8109235"/>
          <a:ext cx="2418261" cy="822209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000" b="1" i="0" u="sng">
              <a:solidFill>
                <a:srgbClr val="000000"/>
              </a:solidFill>
              <a:latin typeface="Arial Narrow"/>
            </a:rPr>
            <a:t>ECONOMISTE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B27 ALTAÏS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2 Rue de Journiat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63122 CEYRAT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3780000</xdr:colOff>
      <xdr:row>37</xdr:row>
      <xdr:rowOff>61187</xdr:rowOff>
    </xdr:from>
    <xdr:to>
      <xdr:col>0</xdr:col>
      <xdr:colOff>6192000</xdr:colOff>
      <xdr:row>41</xdr:row>
      <xdr:rowOff>121396</xdr:rowOff>
    </xdr:to>
    <xdr:sp macro="" textlink="">
      <xdr:nvSpPr>
        <xdr:cNvPr id="23" name="Forme21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/>
      </xdr:nvSpPr>
      <xdr:spPr>
        <a:xfrm>
          <a:off x="3788609" y="7109687"/>
          <a:ext cx="2418261" cy="822209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000" b="1" i="0" u="sng">
              <a:solidFill>
                <a:srgbClr val="000000"/>
              </a:solidFill>
              <a:latin typeface="Arial Narrow"/>
            </a:rPr>
            <a:t>BUREAU DE CONTRÔLE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SOCOTEC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36 Boulevard Alexandre Clair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43000 LE PUY EN VELAY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1836000</xdr:colOff>
      <xdr:row>18</xdr:row>
      <xdr:rowOff>53296</xdr:rowOff>
    </xdr:from>
    <xdr:to>
      <xdr:col>0</xdr:col>
      <xdr:colOff>5868000</xdr:colOff>
      <xdr:row>20</xdr:row>
      <xdr:rowOff>26974</xdr:rowOff>
    </xdr:to>
    <xdr:sp macro="" textlink="">
      <xdr:nvSpPr>
        <xdr:cNvPr id="24" name="Forme22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/>
      </xdr:nvSpPr>
      <xdr:spPr>
        <a:xfrm>
          <a:off x="1854000" y="3482296"/>
          <a:ext cx="4014313" cy="354678"/>
        </a:xfrm>
        <a:prstGeom prst="roundRect">
          <a:avLst>
            <a:gd name="adj" fmla="val 6670"/>
          </a:avLst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2200" b="1" i="0">
              <a:solidFill>
                <a:srgbClr val="000000"/>
              </a:solidFill>
              <a:latin typeface="Arial"/>
            </a:rPr>
            <a:t>DPGF</a:t>
          </a:r>
        </a:p>
      </xdr:txBody>
    </xdr:sp>
    <xdr:clientData/>
  </xdr:twoCellAnchor>
  <xdr:twoCellAnchor editAs="absolute">
    <xdr:from>
      <xdr:col>0</xdr:col>
      <xdr:colOff>1836000</xdr:colOff>
      <xdr:row>20</xdr:row>
      <xdr:rowOff>75339</xdr:rowOff>
    </xdr:from>
    <xdr:to>
      <xdr:col>0</xdr:col>
      <xdr:colOff>5868000</xdr:colOff>
      <xdr:row>25</xdr:row>
      <xdr:rowOff>154630</xdr:rowOff>
    </xdr:to>
    <xdr:sp macro="" textlink="">
      <xdr:nvSpPr>
        <xdr:cNvPr id="25" name="Forme23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>
          <a:off x="1854000" y="3885339"/>
          <a:ext cx="4014313" cy="1031791"/>
        </a:xfrm>
        <a:prstGeom prst="roundRect">
          <a:avLst>
            <a:gd name="adj" fmla="val 6670"/>
          </a:avLst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ctr"/>
        <a:lstStyle/>
        <a:p>
          <a:pPr algn="ctr"/>
          <a:r>
            <a:rPr lang="fr-FR" sz="2000" b="0" i="0">
              <a:solidFill>
                <a:srgbClr val="000000"/>
              </a:solidFill>
              <a:latin typeface="Arial"/>
            </a:rPr>
            <a:t>LOT N°03 GROS OEUVRE</a:t>
          </a:r>
        </a:p>
      </xdr:txBody>
    </xdr:sp>
    <xdr:clientData/>
  </xdr:twoCellAnchor>
  <xdr:twoCellAnchor editAs="absolute">
    <xdr:from>
      <xdr:col>0</xdr:col>
      <xdr:colOff>1512000</xdr:colOff>
      <xdr:row>30</xdr:row>
      <xdr:rowOff>72704</xdr:rowOff>
    </xdr:from>
    <xdr:to>
      <xdr:col>0</xdr:col>
      <xdr:colOff>1872000</xdr:colOff>
      <xdr:row>31</xdr:row>
      <xdr:rowOff>27300</xdr:rowOff>
    </xdr:to>
    <xdr:sp macro="" textlink="">
      <xdr:nvSpPr>
        <xdr:cNvPr id="26" name="Forme24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/>
      </xdr:nvSpPr>
      <xdr:spPr>
        <a:xfrm>
          <a:off x="1531565" y="5787704"/>
          <a:ext cx="354678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03/11/25</a:t>
          </a:r>
        </a:p>
      </xdr:txBody>
    </xdr:sp>
    <xdr:clientData/>
  </xdr:twoCellAnchor>
  <xdr:twoCellAnchor editAs="absolute">
    <xdr:from>
      <xdr:col>0</xdr:col>
      <xdr:colOff>1944000</xdr:colOff>
      <xdr:row>30</xdr:row>
      <xdr:rowOff>72704</xdr:rowOff>
    </xdr:from>
    <xdr:to>
      <xdr:col>0</xdr:col>
      <xdr:colOff>2700000</xdr:colOff>
      <xdr:row>31</xdr:row>
      <xdr:rowOff>27300</xdr:rowOff>
    </xdr:to>
    <xdr:sp macro="" textlink="">
      <xdr:nvSpPr>
        <xdr:cNvPr id="27" name="Forme25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/>
      </xdr:nvSpPr>
      <xdr:spPr>
        <a:xfrm>
          <a:off x="1950730" y="5787704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F.HAUTIER</a:t>
          </a:r>
        </a:p>
      </xdr:txBody>
    </xdr:sp>
    <xdr:clientData/>
  </xdr:twoCellAnchor>
  <xdr:twoCellAnchor editAs="absolute">
    <xdr:from>
      <xdr:col>0</xdr:col>
      <xdr:colOff>2736000</xdr:colOff>
      <xdr:row>30</xdr:row>
      <xdr:rowOff>72704</xdr:rowOff>
    </xdr:from>
    <xdr:to>
      <xdr:col>0</xdr:col>
      <xdr:colOff>3492000</xdr:colOff>
      <xdr:row>31</xdr:row>
      <xdr:rowOff>27300</xdr:rowOff>
    </xdr:to>
    <xdr:sp macro="" textlink="">
      <xdr:nvSpPr>
        <xdr:cNvPr id="28" name="Forme26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/>
      </xdr:nvSpPr>
      <xdr:spPr>
        <a:xfrm>
          <a:off x="2740696" y="5787704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O.PARISSIER</a:t>
          </a:r>
        </a:p>
      </xdr:txBody>
    </xdr:sp>
    <xdr:clientData/>
  </xdr:twoCellAnchor>
  <xdr:twoCellAnchor editAs="absolute">
    <xdr:from>
      <xdr:col>0</xdr:col>
      <xdr:colOff>3528000</xdr:colOff>
      <xdr:row>30</xdr:row>
      <xdr:rowOff>72704</xdr:rowOff>
    </xdr:from>
    <xdr:to>
      <xdr:col>0</xdr:col>
      <xdr:colOff>6156000</xdr:colOff>
      <xdr:row>31</xdr:row>
      <xdr:rowOff>27300</xdr:rowOff>
    </xdr:to>
    <xdr:sp macro="" textlink="">
      <xdr:nvSpPr>
        <xdr:cNvPr id="29" name="Forme27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/>
      </xdr:nvSpPr>
      <xdr:spPr>
        <a:xfrm>
          <a:off x="3530661" y="5787704"/>
          <a:ext cx="2660087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Première émission</a:t>
          </a:r>
        </a:p>
      </xdr:txBody>
    </xdr:sp>
    <xdr:clientData/>
  </xdr:twoCellAnchor>
  <xdr:twoCellAnchor editAs="absolute">
    <xdr:from>
      <xdr:col>0</xdr:col>
      <xdr:colOff>1260000</xdr:colOff>
      <xdr:row>30</xdr:row>
      <xdr:rowOff>72704</xdr:rowOff>
    </xdr:from>
    <xdr:to>
      <xdr:col>0</xdr:col>
      <xdr:colOff>1404000</xdr:colOff>
      <xdr:row>31</xdr:row>
      <xdr:rowOff>27300</xdr:rowOff>
    </xdr:to>
    <xdr:sp macro="" textlink="">
      <xdr:nvSpPr>
        <xdr:cNvPr id="30" name="Forme28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/>
      </xdr:nvSpPr>
      <xdr:spPr>
        <a:xfrm>
          <a:off x="1273617" y="5787704"/>
          <a:ext cx="161217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/</a:t>
          </a:r>
        </a:p>
      </xdr:txBody>
    </xdr:sp>
    <xdr:clientData/>
  </xdr:twoCellAnchor>
  <xdr:twoCellAnchor editAs="absolute">
    <xdr:from>
      <xdr:col>0</xdr:col>
      <xdr:colOff>1260000</xdr:colOff>
      <xdr:row>29</xdr:row>
      <xdr:rowOff>101987</xdr:rowOff>
    </xdr:from>
    <xdr:to>
      <xdr:col>0</xdr:col>
      <xdr:colOff>1404000</xdr:colOff>
      <xdr:row>30</xdr:row>
      <xdr:rowOff>56583</xdr:rowOff>
    </xdr:to>
    <xdr:sp macro="" textlink="">
      <xdr:nvSpPr>
        <xdr:cNvPr id="31" name="Forme29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/>
      </xdr:nvSpPr>
      <xdr:spPr>
        <a:xfrm>
          <a:off x="1273617" y="5626487"/>
          <a:ext cx="161217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1512000</xdr:colOff>
      <xdr:row>29</xdr:row>
      <xdr:rowOff>101987</xdr:rowOff>
    </xdr:from>
    <xdr:to>
      <xdr:col>0</xdr:col>
      <xdr:colOff>1872000</xdr:colOff>
      <xdr:row>30</xdr:row>
      <xdr:rowOff>56583</xdr:rowOff>
    </xdr:to>
    <xdr:sp macro="" textlink="">
      <xdr:nvSpPr>
        <xdr:cNvPr id="32" name="Forme3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/>
      </xdr:nvSpPr>
      <xdr:spPr>
        <a:xfrm>
          <a:off x="1531565" y="5626487"/>
          <a:ext cx="354678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1944000</xdr:colOff>
      <xdr:row>29</xdr:row>
      <xdr:rowOff>101987</xdr:rowOff>
    </xdr:from>
    <xdr:to>
      <xdr:col>0</xdr:col>
      <xdr:colOff>2700000</xdr:colOff>
      <xdr:row>30</xdr:row>
      <xdr:rowOff>56583</xdr:rowOff>
    </xdr:to>
    <xdr:sp macro="" textlink="">
      <xdr:nvSpPr>
        <xdr:cNvPr id="33" name="Forme31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/>
      </xdr:nvSpPr>
      <xdr:spPr>
        <a:xfrm>
          <a:off x="1950730" y="5626487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2736000</xdr:colOff>
      <xdr:row>29</xdr:row>
      <xdr:rowOff>101987</xdr:rowOff>
    </xdr:from>
    <xdr:to>
      <xdr:col>0</xdr:col>
      <xdr:colOff>3492000</xdr:colOff>
      <xdr:row>30</xdr:row>
      <xdr:rowOff>56583</xdr:rowOff>
    </xdr:to>
    <xdr:sp macro="" textlink="">
      <xdr:nvSpPr>
        <xdr:cNvPr id="34" name="Forme32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/>
      </xdr:nvSpPr>
      <xdr:spPr>
        <a:xfrm>
          <a:off x="2740696" y="5626487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3528000</xdr:colOff>
      <xdr:row>29</xdr:row>
      <xdr:rowOff>101987</xdr:rowOff>
    </xdr:from>
    <xdr:to>
      <xdr:col>0</xdr:col>
      <xdr:colOff>6156000</xdr:colOff>
      <xdr:row>30</xdr:row>
      <xdr:rowOff>56583</xdr:rowOff>
    </xdr:to>
    <xdr:sp macro="" textlink="">
      <xdr:nvSpPr>
        <xdr:cNvPr id="35" name="Forme3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/>
      </xdr:nvSpPr>
      <xdr:spPr>
        <a:xfrm>
          <a:off x="3530661" y="5626487"/>
          <a:ext cx="2660087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1260000</xdr:colOff>
      <xdr:row>28</xdr:row>
      <xdr:rowOff>131270</xdr:rowOff>
    </xdr:from>
    <xdr:to>
      <xdr:col>0</xdr:col>
      <xdr:colOff>1404000</xdr:colOff>
      <xdr:row>29</xdr:row>
      <xdr:rowOff>85865</xdr:rowOff>
    </xdr:to>
    <xdr:sp macro="" textlink="">
      <xdr:nvSpPr>
        <xdr:cNvPr id="36" name="Forme34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/>
      </xdr:nvSpPr>
      <xdr:spPr>
        <a:xfrm>
          <a:off x="1273617" y="5465270"/>
          <a:ext cx="161217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1512000</xdr:colOff>
      <xdr:row>28</xdr:row>
      <xdr:rowOff>131270</xdr:rowOff>
    </xdr:from>
    <xdr:to>
      <xdr:col>0</xdr:col>
      <xdr:colOff>1872000</xdr:colOff>
      <xdr:row>29</xdr:row>
      <xdr:rowOff>85865</xdr:rowOff>
    </xdr:to>
    <xdr:sp macro="" textlink="">
      <xdr:nvSpPr>
        <xdr:cNvPr id="37" name="Forme35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/>
      </xdr:nvSpPr>
      <xdr:spPr>
        <a:xfrm>
          <a:off x="1531565" y="5465270"/>
          <a:ext cx="354678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1944000</xdr:colOff>
      <xdr:row>28</xdr:row>
      <xdr:rowOff>131270</xdr:rowOff>
    </xdr:from>
    <xdr:to>
      <xdr:col>0</xdr:col>
      <xdr:colOff>2700000</xdr:colOff>
      <xdr:row>29</xdr:row>
      <xdr:rowOff>85865</xdr:rowOff>
    </xdr:to>
    <xdr:sp macro="" textlink="">
      <xdr:nvSpPr>
        <xdr:cNvPr id="38" name="Forme36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/>
      </xdr:nvSpPr>
      <xdr:spPr>
        <a:xfrm>
          <a:off x="1950730" y="5465270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2736000</xdr:colOff>
      <xdr:row>28</xdr:row>
      <xdr:rowOff>131270</xdr:rowOff>
    </xdr:from>
    <xdr:to>
      <xdr:col>0</xdr:col>
      <xdr:colOff>3492000</xdr:colOff>
      <xdr:row>29</xdr:row>
      <xdr:rowOff>85865</xdr:rowOff>
    </xdr:to>
    <xdr:sp macro="" textlink="">
      <xdr:nvSpPr>
        <xdr:cNvPr id="39" name="Forme37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/>
      </xdr:nvSpPr>
      <xdr:spPr>
        <a:xfrm>
          <a:off x="2740696" y="5465270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3528000</xdr:colOff>
      <xdr:row>28</xdr:row>
      <xdr:rowOff>131270</xdr:rowOff>
    </xdr:from>
    <xdr:to>
      <xdr:col>0</xdr:col>
      <xdr:colOff>6156000</xdr:colOff>
      <xdr:row>29</xdr:row>
      <xdr:rowOff>85865</xdr:rowOff>
    </xdr:to>
    <xdr:sp macro="" textlink="">
      <xdr:nvSpPr>
        <xdr:cNvPr id="40" name="Forme38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/>
      </xdr:nvSpPr>
      <xdr:spPr>
        <a:xfrm>
          <a:off x="3530661" y="5465270"/>
          <a:ext cx="2660087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3168000</xdr:colOff>
      <xdr:row>1</xdr:row>
      <xdr:rowOff>35204</xdr:rowOff>
    </xdr:from>
    <xdr:to>
      <xdr:col>0</xdr:col>
      <xdr:colOff>4752000</xdr:colOff>
      <xdr:row>9</xdr:row>
      <xdr:rowOff>10526</xdr:rowOff>
    </xdr:to>
    <xdr:pic>
      <xdr:nvPicPr>
        <xdr:cNvPr id="41" name="Forme39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01180" y="225704"/>
          <a:ext cx="44" cy="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6A5EC1-901C-430E-A615-5B4FC2394C56}">
  <sheetPr>
    <pageSetUpPr fitToPage="1"/>
  </sheetPr>
  <dimension ref="A1"/>
  <sheetViews>
    <sheetView showGridLines="0" tabSelected="1" workbookViewId="0">
      <selection activeCell="E18" sqref="E18"/>
    </sheetView>
  </sheetViews>
  <sheetFormatPr baseColWidth="10" defaultColWidth="10.7109375" defaultRowHeight="15" x14ac:dyDescent="0.25"/>
  <cols>
    <col min="1" max="1" width="111.28515625" customWidth="1"/>
    <col min="2" max="2" width="10.7109375" customWidth="1"/>
  </cols>
  <sheetData/>
  <printOptions horizontalCentered="1"/>
  <pageMargins left="0.08" right="0.08" top="0.06" bottom="0.0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8862C0-173A-4533-AEFA-B6782239E980}">
  <sheetPr>
    <pageSetUpPr fitToPage="1"/>
  </sheetPr>
  <dimension ref="A1:ZZ137"/>
  <sheetViews>
    <sheetView showGridLines="0" view="pageBreakPreview" zoomScale="60" zoomScaleNormal="100" workbookViewId="0">
      <pane xSplit="2" ySplit="1" topLeftCell="C74" activePane="bottomRight" state="frozen"/>
      <selection pane="topRight" activeCell="C1" sqref="C1"/>
      <selection pane="bottomLeft" activeCell="A2" sqref="A2"/>
      <selection pane="bottomRight" activeCell="Q121" sqref="Q121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ht="30" x14ac:dyDescent="0.25">
      <c r="A1" s="1"/>
      <c r="B1" s="2"/>
      <c r="C1" s="3" t="s">
        <v>0</v>
      </c>
      <c r="D1" s="4" t="s">
        <v>1</v>
      </c>
      <c r="E1" s="3" t="s">
        <v>2</v>
      </c>
      <c r="F1" s="4" t="s">
        <v>3</v>
      </c>
      <c r="G1" s="5" t="s">
        <v>4</v>
      </c>
    </row>
    <row r="2" spans="1:702" x14ac:dyDescent="0.25">
      <c r="A2" s="6"/>
      <c r="B2" s="7"/>
      <c r="C2" s="8"/>
      <c r="D2" s="8"/>
      <c r="E2" s="8"/>
      <c r="F2" s="8"/>
      <c r="G2" s="9"/>
    </row>
    <row r="3" spans="1:702" x14ac:dyDescent="0.25">
      <c r="A3" s="10" t="s">
        <v>5</v>
      </c>
      <c r="B3" s="11" t="s">
        <v>6</v>
      </c>
      <c r="C3" s="12"/>
      <c r="D3" s="12"/>
      <c r="E3" s="12"/>
      <c r="F3" s="12"/>
      <c r="G3" s="13"/>
      <c r="ZY3" t="s">
        <v>7</v>
      </c>
      <c r="ZZ3" s="14" t="s">
        <v>8</v>
      </c>
    </row>
    <row r="4" spans="1:702" x14ac:dyDescent="0.25">
      <c r="A4" s="15" t="s">
        <v>9</v>
      </c>
      <c r="B4" s="16" t="s">
        <v>10</v>
      </c>
      <c r="C4" s="12"/>
      <c r="D4" s="12"/>
      <c r="E4" s="12"/>
      <c r="F4" s="12"/>
      <c r="G4" s="13"/>
      <c r="ZY4" t="s">
        <v>11</v>
      </c>
      <c r="ZZ4" s="14" t="s">
        <v>12</v>
      </c>
    </row>
    <row r="5" spans="1:702" x14ac:dyDescent="0.25">
      <c r="A5" s="17" t="s">
        <v>13</v>
      </c>
      <c r="B5" s="18" t="s">
        <v>14</v>
      </c>
      <c r="C5" s="19" t="s">
        <v>15</v>
      </c>
      <c r="D5" s="20">
        <v>1</v>
      </c>
      <c r="E5" s="19"/>
      <c r="F5" s="21"/>
      <c r="G5" s="22">
        <f>ROUND(E5*F5,2)</f>
        <v>0</v>
      </c>
      <c r="ZY5" t="s">
        <v>16</v>
      </c>
      <c r="ZZ5" s="14" t="s">
        <v>17</v>
      </c>
    </row>
    <row r="6" spans="1:702" x14ac:dyDescent="0.25">
      <c r="A6" s="23" t="s">
        <v>18</v>
      </c>
      <c r="B6" s="24" t="s">
        <v>19</v>
      </c>
      <c r="C6" s="12"/>
      <c r="D6" s="12"/>
      <c r="E6" s="12"/>
      <c r="F6" s="12"/>
      <c r="G6" s="22">
        <f t="shared" ref="G6:G69" si="0">ROUND(E6*F6,2)</f>
        <v>0</v>
      </c>
      <c r="ZY6" t="s">
        <v>20</v>
      </c>
      <c r="ZZ6" s="14" t="s">
        <v>21</v>
      </c>
    </row>
    <row r="7" spans="1:702" x14ac:dyDescent="0.25">
      <c r="A7" s="23" t="s">
        <v>22</v>
      </c>
      <c r="B7" s="25" t="s">
        <v>23</v>
      </c>
      <c r="C7" s="12"/>
      <c r="D7" s="12"/>
      <c r="E7" s="12"/>
      <c r="F7" s="12"/>
      <c r="G7" s="22">
        <f t="shared" si="0"/>
        <v>0</v>
      </c>
      <c r="ZY7" t="s">
        <v>24</v>
      </c>
      <c r="ZZ7" s="14"/>
    </row>
    <row r="8" spans="1:702" x14ac:dyDescent="0.25">
      <c r="A8" s="17" t="s">
        <v>25</v>
      </c>
      <c r="B8" s="18" t="s">
        <v>26</v>
      </c>
      <c r="C8" s="19" t="s">
        <v>27</v>
      </c>
      <c r="D8" s="35">
        <v>1</v>
      </c>
      <c r="E8" s="19"/>
      <c r="F8" s="21"/>
      <c r="G8" s="22">
        <f t="shared" si="0"/>
        <v>0</v>
      </c>
      <c r="ZY8" t="s">
        <v>28</v>
      </c>
      <c r="ZZ8" s="14" t="s">
        <v>29</v>
      </c>
    </row>
    <row r="9" spans="1:702" x14ac:dyDescent="0.25">
      <c r="A9" s="17" t="s">
        <v>30</v>
      </c>
      <c r="B9" s="18" t="s">
        <v>31</v>
      </c>
      <c r="C9" s="19" t="s">
        <v>32</v>
      </c>
      <c r="D9" s="35">
        <v>1</v>
      </c>
      <c r="E9" s="19"/>
      <c r="F9" s="21"/>
      <c r="G9" s="22">
        <f t="shared" si="0"/>
        <v>0</v>
      </c>
      <c r="ZY9" t="s">
        <v>33</v>
      </c>
      <c r="ZZ9" s="14" t="s">
        <v>34</v>
      </c>
    </row>
    <row r="10" spans="1:702" x14ac:dyDescent="0.25">
      <c r="A10" s="17" t="s">
        <v>35</v>
      </c>
      <c r="B10" s="18" t="s">
        <v>36</v>
      </c>
      <c r="C10" s="19" t="s">
        <v>37</v>
      </c>
      <c r="D10" s="35">
        <v>1</v>
      </c>
      <c r="E10" s="19"/>
      <c r="F10" s="21"/>
      <c r="G10" s="22">
        <f t="shared" si="0"/>
        <v>0</v>
      </c>
      <c r="ZY10" t="s">
        <v>38</v>
      </c>
      <c r="ZZ10" s="14" t="s">
        <v>39</v>
      </c>
    </row>
    <row r="11" spans="1:702" x14ac:dyDescent="0.25">
      <c r="A11" s="17" t="s">
        <v>40</v>
      </c>
      <c r="B11" s="18" t="s">
        <v>41</v>
      </c>
      <c r="C11" s="19" t="s">
        <v>42</v>
      </c>
      <c r="D11" s="35">
        <v>1</v>
      </c>
      <c r="E11" s="19"/>
      <c r="F11" s="21"/>
      <c r="G11" s="22">
        <f t="shared" si="0"/>
        <v>0</v>
      </c>
      <c r="ZY11" t="s">
        <v>43</v>
      </c>
      <c r="ZZ11" s="14" t="s">
        <v>44</v>
      </c>
    </row>
    <row r="12" spans="1:702" x14ac:dyDescent="0.25">
      <c r="A12" s="17" t="s">
        <v>45</v>
      </c>
      <c r="B12" s="18" t="s">
        <v>46</v>
      </c>
      <c r="C12" s="19" t="s">
        <v>47</v>
      </c>
      <c r="D12" s="35">
        <v>1</v>
      </c>
      <c r="E12" s="19"/>
      <c r="F12" s="21"/>
      <c r="G12" s="22">
        <f t="shared" si="0"/>
        <v>0</v>
      </c>
      <c r="ZY12" t="s">
        <v>48</v>
      </c>
      <c r="ZZ12" s="14" t="s">
        <v>49</v>
      </c>
    </row>
    <row r="13" spans="1:702" x14ac:dyDescent="0.25">
      <c r="A13" s="23" t="s">
        <v>50</v>
      </c>
      <c r="B13" s="25" t="s">
        <v>51</v>
      </c>
      <c r="C13" s="12"/>
      <c r="D13" s="36"/>
      <c r="E13" s="12"/>
      <c r="F13" s="12"/>
      <c r="G13" s="22">
        <f t="shared" si="0"/>
        <v>0</v>
      </c>
      <c r="ZY13" t="s">
        <v>52</v>
      </c>
      <c r="ZZ13" s="14"/>
    </row>
    <row r="14" spans="1:702" x14ac:dyDescent="0.25">
      <c r="A14" s="17" t="s">
        <v>53</v>
      </c>
      <c r="B14" s="18" t="s">
        <v>54</v>
      </c>
      <c r="C14" s="19" t="s">
        <v>55</v>
      </c>
      <c r="D14" s="35">
        <v>1</v>
      </c>
      <c r="E14" s="19"/>
      <c r="F14" s="21"/>
      <c r="G14" s="22">
        <f t="shared" si="0"/>
        <v>0</v>
      </c>
      <c r="ZY14" t="s">
        <v>56</v>
      </c>
      <c r="ZZ14" s="14" t="s">
        <v>57</v>
      </c>
    </row>
    <row r="15" spans="1:702" x14ac:dyDescent="0.25">
      <c r="A15" s="17" t="s">
        <v>58</v>
      </c>
      <c r="B15" s="18" t="s">
        <v>59</v>
      </c>
      <c r="C15" s="19" t="s">
        <v>60</v>
      </c>
      <c r="D15" s="35">
        <v>1</v>
      </c>
      <c r="E15" s="19"/>
      <c r="F15" s="21"/>
      <c r="G15" s="22">
        <f t="shared" si="0"/>
        <v>0</v>
      </c>
      <c r="ZY15" t="s">
        <v>61</v>
      </c>
      <c r="ZZ15" s="14" t="s">
        <v>62</v>
      </c>
    </row>
    <row r="16" spans="1:702" x14ac:dyDescent="0.25">
      <c r="A16" s="17" t="s">
        <v>63</v>
      </c>
      <c r="B16" s="18" t="s">
        <v>64</v>
      </c>
      <c r="C16" s="19" t="s">
        <v>65</v>
      </c>
      <c r="D16" s="35">
        <v>1</v>
      </c>
      <c r="E16" s="19"/>
      <c r="F16" s="21"/>
      <c r="G16" s="22">
        <f t="shared" si="0"/>
        <v>0</v>
      </c>
      <c r="ZY16" t="s">
        <v>66</v>
      </c>
      <c r="ZZ16" s="14" t="s">
        <v>67</v>
      </c>
    </row>
    <row r="17" spans="1:702" x14ac:dyDescent="0.25">
      <c r="A17" s="17" t="s">
        <v>68</v>
      </c>
      <c r="B17" s="18" t="s">
        <v>69</v>
      </c>
      <c r="C17" s="19" t="s">
        <v>70</v>
      </c>
      <c r="D17" s="35">
        <v>1</v>
      </c>
      <c r="E17" s="19"/>
      <c r="F17" s="21"/>
      <c r="G17" s="22">
        <f t="shared" si="0"/>
        <v>0</v>
      </c>
      <c r="ZY17" t="s">
        <v>71</v>
      </c>
      <c r="ZZ17" s="14" t="s">
        <v>72</v>
      </c>
    </row>
    <row r="18" spans="1:702" x14ac:dyDescent="0.25">
      <c r="A18" s="17" t="s">
        <v>73</v>
      </c>
      <c r="B18" s="18" t="s">
        <v>74</v>
      </c>
      <c r="C18" s="19" t="s">
        <v>75</v>
      </c>
      <c r="D18" s="35">
        <v>1</v>
      </c>
      <c r="E18" s="19"/>
      <c r="F18" s="21"/>
      <c r="G18" s="22">
        <f t="shared" si="0"/>
        <v>0</v>
      </c>
      <c r="ZY18" t="s">
        <v>76</v>
      </c>
      <c r="ZZ18" s="14" t="s">
        <v>77</v>
      </c>
    </row>
    <row r="19" spans="1:702" x14ac:dyDescent="0.25">
      <c r="A19" s="23" t="s">
        <v>78</v>
      </c>
      <c r="B19" s="24" t="s">
        <v>79</v>
      </c>
      <c r="C19" s="12"/>
      <c r="D19" s="12"/>
      <c r="E19" s="12"/>
      <c r="F19" s="12"/>
      <c r="G19" s="22">
        <f t="shared" si="0"/>
        <v>0</v>
      </c>
      <c r="ZY19" t="s">
        <v>80</v>
      </c>
      <c r="ZZ19" s="14"/>
    </row>
    <row r="20" spans="1:702" x14ac:dyDescent="0.25">
      <c r="A20" s="23" t="s">
        <v>81</v>
      </c>
      <c r="B20" s="25" t="s">
        <v>82</v>
      </c>
      <c r="C20" s="12"/>
      <c r="D20" s="12"/>
      <c r="E20" s="12"/>
      <c r="F20" s="12"/>
      <c r="G20" s="22">
        <f t="shared" si="0"/>
        <v>0</v>
      </c>
      <c r="ZY20" t="s">
        <v>83</v>
      </c>
      <c r="ZZ20" s="14"/>
    </row>
    <row r="21" spans="1:702" x14ac:dyDescent="0.25">
      <c r="A21" s="17" t="s">
        <v>84</v>
      </c>
      <c r="B21" s="18" t="s">
        <v>85</v>
      </c>
      <c r="C21" s="19" t="s">
        <v>86</v>
      </c>
      <c r="D21" s="35">
        <v>1</v>
      </c>
      <c r="E21" s="19"/>
      <c r="F21" s="21"/>
      <c r="G21" s="22">
        <f t="shared" si="0"/>
        <v>0</v>
      </c>
      <c r="ZY21" t="s">
        <v>87</v>
      </c>
      <c r="ZZ21" s="14" t="s">
        <v>88</v>
      </c>
    </row>
    <row r="22" spans="1:702" x14ac:dyDescent="0.25">
      <c r="A22" s="23" t="s">
        <v>89</v>
      </c>
      <c r="B22" s="25" t="s">
        <v>90</v>
      </c>
      <c r="C22" s="12"/>
      <c r="D22" s="36"/>
      <c r="E22" s="12"/>
      <c r="F22" s="12"/>
      <c r="G22" s="22">
        <f t="shared" si="0"/>
        <v>0</v>
      </c>
      <c r="ZY22" t="s">
        <v>91</v>
      </c>
      <c r="ZZ22" s="14"/>
    </row>
    <row r="23" spans="1:702" x14ac:dyDescent="0.25">
      <c r="A23" s="17" t="s">
        <v>92</v>
      </c>
      <c r="B23" s="18" t="s">
        <v>93</v>
      </c>
      <c r="C23" s="19" t="s">
        <v>94</v>
      </c>
      <c r="D23" s="35">
        <v>1</v>
      </c>
      <c r="E23" s="19"/>
      <c r="F23" s="21"/>
      <c r="G23" s="22">
        <f t="shared" si="0"/>
        <v>0</v>
      </c>
      <c r="ZY23" t="s">
        <v>95</v>
      </c>
      <c r="ZZ23" s="14" t="s">
        <v>96</v>
      </c>
    </row>
    <row r="24" spans="1:702" x14ac:dyDescent="0.25">
      <c r="A24" s="23" t="s">
        <v>97</v>
      </c>
      <c r="B24" s="25" t="s">
        <v>98</v>
      </c>
      <c r="C24" s="12"/>
      <c r="D24" s="36"/>
      <c r="E24" s="12"/>
      <c r="F24" s="12"/>
      <c r="G24" s="22">
        <f t="shared" si="0"/>
        <v>0</v>
      </c>
      <c r="ZY24" t="s">
        <v>99</v>
      </c>
      <c r="ZZ24" s="14"/>
    </row>
    <row r="25" spans="1:702" x14ac:dyDescent="0.25">
      <c r="A25" s="17" t="s">
        <v>100</v>
      </c>
      <c r="B25" s="18" t="s">
        <v>101</v>
      </c>
      <c r="C25" s="19" t="s">
        <v>102</v>
      </c>
      <c r="D25" s="35">
        <v>1</v>
      </c>
      <c r="E25" s="19"/>
      <c r="F25" s="21"/>
      <c r="G25" s="22">
        <f t="shared" si="0"/>
        <v>0</v>
      </c>
      <c r="ZY25" t="s">
        <v>103</v>
      </c>
      <c r="ZZ25" s="14" t="s">
        <v>104</v>
      </c>
    </row>
    <row r="26" spans="1:702" x14ac:dyDescent="0.25">
      <c r="A26" s="23" t="s">
        <v>105</v>
      </c>
      <c r="B26" s="25" t="s">
        <v>106</v>
      </c>
      <c r="C26" s="12"/>
      <c r="D26" s="12"/>
      <c r="E26" s="12"/>
      <c r="F26" s="12"/>
      <c r="G26" s="22">
        <f t="shared" si="0"/>
        <v>0</v>
      </c>
      <c r="ZY26" t="s">
        <v>107</v>
      </c>
      <c r="ZZ26" s="14"/>
    </row>
    <row r="27" spans="1:702" x14ac:dyDescent="0.25">
      <c r="A27" s="17" t="s">
        <v>108</v>
      </c>
      <c r="B27" s="18" t="s">
        <v>109</v>
      </c>
      <c r="C27" s="19" t="s">
        <v>110</v>
      </c>
      <c r="D27" s="21">
        <v>93</v>
      </c>
      <c r="E27" s="19"/>
      <c r="F27" s="21"/>
      <c r="G27" s="22">
        <f t="shared" si="0"/>
        <v>0</v>
      </c>
      <c r="ZY27" t="s">
        <v>111</v>
      </c>
      <c r="ZZ27" s="14" t="s">
        <v>112</v>
      </c>
    </row>
    <row r="28" spans="1:702" ht="25.5" x14ac:dyDescent="0.25">
      <c r="A28" s="23" t="s">
        <v>113</v>
      </c>
      <c r="B28" s="25" t="s">
        <v>114</v>
      </c>
      <c r="C28" s="12"/>
      <c r="D28" s="12"/>
      <c r="E28" s="12"/>
      <c r="F28" s="12"/>
      <c r="G28" s="22">
        <f t="shared" si="0"/>
        <v>0</v>
      </c>
      <c r="ZY28" t="s">
        <v>115</v>
      </c>
      <c r="ZZ28" s="14"/>
    </row>
    <row r="29" spans="1:702" x14ac:dyDescent="0.25">
      <c r="A29" s="17" t="s">
        <v>116</v>
      </c>
      <c r="B29" s="18" t="s">
        <v>117</v>
      </c>
      <c r="C29" s="19" t="s">
        <v>118</v>
      </c>
      <c r="D29" s="21">
        <v>57.4</v>
      </c>
      <c r="E29" s="19"/>
      <c r="F29" s="21"/>
      <c r="G29" s="22">
        <f t="shared" si="0"/>
        <v>0</v>
      </c>
      <c r="ZY29" t="s">
        <v>119</v>
      </c>
      <c r="ZZ29" s="14" t="s">
        <v>120</v>
      </c>
    </row>
    <row r="30" spans="1:702" x14ac:dyDescent="0.25">
      <c r="A30" s="23" t="s">
        <v>121</v>
      </c>
      <c r="B30" s="24" t="s">
        <v>122</v>
      </c>
      <c r="C30" s="12"/>
      <c r="D30" s="12"/>
      <c r="E30" s="12"/>
      <c r="F30" s="12"/>
      <c r="G30" s="22">
        <f t="shared" si="0"/>
        <v>0</v>
      </c>
      <c r="ZY30" t="s">
        <v>123</v>
      </c>
      <c r="ZZ30" s="14"/>
    </row>
    <row r="31" spans="1:702" x14ac:dyDescent="0.25">
      <c r="A31" s="23" t="s">
        <v>124</v>
      </c>
      <c r="B31" s="25" t="s">
        <v>125</v>
      </c>
      <c r="C31" s="12"/>
      <c r="D31" s="12"/>
      <c r="E31" s="12"/>
      <c r="F31" s="12"/>
      <c r="G31" s="22">
        <f t="shared" si="0"/>
        <v>0</v>
      </c>
      <c r="ZY31" t="s">
        <v>126</v>
      </c>
      <c r="ZZ31" s="14"/>
    </row>
    <row r="32" spans="1:702" x14ac:dyDescent="0.25">
      <c r="A32" s="17" t="s">
        <v>127</v>
      </c>
      <c r="B32" s="18" t="s">
        <v>128</v>
      </c>
      <c r="C32" s="19" t="s">
        <v>129</v>
      </c>
      <c r="D32" s="35">
        <v>2</v>
      </c>
      <c r="E32" s="19"/>
      <c r="F32" s="21"/>
      <c r="G32" s="22">
        <f t="shared" si="0"/>
        <v>0</v>
      </c>
      <c r="ZY32" t="s">
        <v>130</v>
      </c>
      <c r="ZZ32" s="14" t="s">
        <v>131</v>
      </c>
    </row>
    <row r="33" spans="1:702" x14ac:dyDescent="0.25">
      <c r="A33" s="23" t="s">
        <v>132</v>
      </c>
      <c r="B33" s="25" t="s">
        <v>133</v>
      </c>
      <c r="C33" s="12"/>
      <c r="D33" s="36"/>
      <c r="E33" s="12"/>
      <c r="F33" s="12"/>
      <c r="G33" s="22">
        <f t="shared" si="0"/>
        <v>0</v>
      </c>
      <c r="ZY33" t="s">
        <v>134</v>
      </c>
      <c r="ZZ33" s="14"/>
    </row>
    <row r="34" spans="1:702" x14ac:dyDescent="0.25">
      <c r="A34" s="17" t="s">
        <v>135</v>
      </c>
      <c r="B34" s="18" t="s">
        <v>136</v>
      </c>
      <c r="C34" s="19" t="s">
        <v>137</v>
      </c>
      <c r="D34" s="35">
        <v>1</v>
      </c>
      <c r="E34" s="19"/>
      <c r="F34" s="21"/>
      <c r="G34" s="22">
        <f t="shared" si="0"/>
        <v>0</v>
      </c>
      <c r="ZY34" t="s">
        <v>138</v>
      </c>
      <c r="ZZ34" s="14" t="s">
        <v>139</v>
      </c>
    </row>
    <row r="35" spans="1:702" x14ac:dyDescent="0.25">
      <c r="A35" s="23" t="s">
        <v>140</v>
      </c>
      <c r="B35" s="25" t="s">
        <v>141</v>
      </c>
      <c r="C35" s="12"/>
      <c r="D35" s="36"/>
      <c r="E35" s="12"/>
      <c r="F35" s="12"/>
      <c r="G35" s="22">
        <f t="shared" si="0"/>
        <v>0</v>
      </c>
      <c r="ZY35" t="s">
        <v>142</v>
      </c>
      <c r="ZZ35" s="14"/>
    </row>
    <row r="36" spans="1:702" x14ac:dyDescent="0.25">
      <c r="A36" s="17" t="s">
        <v>143</v>
      </c>
      <c r="B36" s="18" t="s">
        <v>144</v>
      </c>
      <c r="C36" s="19" t="s">
        <v>145</v>
      </c>
      <c r="D36" s="35">
        <v>1</v>
      </c>
      <c r="E36" s="19"/>
      <c r="F36" s="21"/>
      <c r="G36" s="22">
        <f t="shared" si="0"/>
        <v>0</v>
      </c>
      <c r="ZY36" t="s">
        <v>146</v>
      </c>
      <c r="ZZ36" s="14" t="s">
        <v>147</v>
      </c>
    </row>
    <row r="37" spans="1:702" ht="25.5" x14ac:dyDescent="0.25">
      <c r="A37" s="23" t="s">
        <v>148</v>
      </c>
      <c r="B37" s="25" t="s">
        <v>149</v>
      </c>
      <c r="C37" s="12"/>
      <c r="D37" s="12"/>
      <c r="E37" s="12"/>
      <c r="F37" s="12"/>
      <c r="G37" s="22">
        <f t="shared" si="0"/>
        <v>0</v>
      </c>
      <c r="ZY37" t="s">
        <v>150</v>
      </c>
      <c r="ZZ37" s="14"/>
    </row>
    <row r="38" spans="1:702" x14ac:dyDescent="0.25">
      <c r="A38" s="17" t="s">
        <v>151</v>
      </c>
      <c r="B38" s="18" t="s">
        <v>152</v>
      </c>
      <c r="C38" s="19" t="s">
        <v>153</v>
      </c>
      <c r="D38" s="20">
        <v>2</v>
      </c>
      <c r="E38" s="19"/>
      <c r="F38" s="21"/>
      <c r="G38" s="22">
        <f t="shared" si="0"/>
        <v>0</v>
      </c>
      <c r="ZY38" t="s">
        <v>154</v>
      </c>
      <c r="ZZ38" s="14" t="s">
        <v>155</v>
      </c>
    </row>
    <row r="39" spans="1:702" x14ac:dyDescent="0.25">
      <c r="A39" s="23" t="s">
        <v>156</v>
      </c>
      <c r="B39" s="25" t="s">
        <v>157</v>
      </c>
      <c r="C39" s="12"/>
      <c r="D39" s="12"/>
      <c r="E39" s="12"/>
      <c r="F39" s="12"/>
      <c r="G39" s="22">
        <f t="shared" si="0"/>
        <v>0</v>
      </c>
      <c r="ZY39" t="s">
        <v>158</v>
      </c>
      <c r="ZZ39" s="14"/>
    </row>
    <row r="40" spans="1:702" x14ac:dyDescent="0.25">
      <c r="A40" s="17" t="s">
        <v>159</v>
      </c>
      <c r="B40" s="18" t="s">
        <v>160</v>
      </c>
      <c r="C40" s="19" t="s">
        <v>161</v>
      </c>
      <c r="D40" s="35">
        <v>1</v>
      </c>
      <c r="E40" s="19"/>
      <c r="F40" s="21"/>
      <c r="G40" s="22">
        <f t="shared" si="0"/>
        <v>0</v>
      </c>
      <c r="ZY40" t="s">
        <v>162</v>
      </c>
      <c r="ZZ40" s="14" t="s">
        <v>163</v>
      </c>
    </row>
    <row r="41" spans="1:702" x14ac:dyDescent="0.25">
      <c r="A41" s="17" t="s">
        <v>164</v>
      </c>
      <c r="B41" s="18" t="s">
        <v>165</v>
      </c>
      <c r="C41" s="19" t="s">
        <v>166</v>
      </c>
      <c r="D41" s="20">
        <v>5</v>
      </c>
      <c r="E41" s="19"/>
      <c r="F41" s="21"/>
      <c r="G41" s="22">
        <f t="shared" si="0"/>
        <v>0</v>
      </c>
      <c r="ZY41" t="s">
        <v>167</v>
      </c>
      <c r="ZZ41" s="14" t="s">
        <v>168</v>
      </c>
    </row>
    <row r="42" spans="1:702" x14ac:dyDescent="0.25">
      <c r="A42" s="17" t="s">
        <v>169</v>
      </c>
      <c r="B42" s="18" t="s">
        <v>170</v>
      </c>
      <c r="C42" s="19" t="s">
        <v>171</v>
      </c>
      <c r="D42" s="20">
        <v>3</v>
      </c>
      <c r="E42" s="19"/>
      <c r="F42" s="21"/>
      <c r="G42" s="22">
        <f t="shared" si="0"/>
        <v>0</v>
      </c>
      <c r="ZY42" t="s">
        <v>172</v>
      </c>
      <c r="ZZ42" s="14" t="s">
        <v>173</v>
      </c>
    </row>
    <row r="43" spans="1:702" x14ac:dyDescent="0.25">
      <c r="A43" s="23" t="s">
        <v>174</v>
      </c>
      <c r="B43" s="25" t="s">
        <v>175</v>
      </c>
      <c r="C43" s="12"/>
      <c r="D43" s="12"/>
      <c r="E43" s="12"/>
      <c r="F43" s="12"/>
      <c r="G43" s="22">
        <f t="shared" si="0"/>
        <v>0</v>
      </c>
      <c r="ZY43" t="s">
        <v>176</v>
      </c>
      <c r="ZZ43" s="14"/>
    </row>
    <row r="44" spans="1:702" x14ac:dyDescent="0.25">
      <c r="A44" s="17" t="s">
        <v>177</v>
      </c>
      <c r="B44" s="18" t="s">
        <v>178</v>
      </c>
      <c r="C44" s="19" t="s">
        <v>179</v>
      </c>
      <c r="D44" s="21">
        <v>9</v>
      </c>
      <c r="E44" s="19"/>
      <c r="F44" s="21"/>
      <c r="G44" s="22">
        <f t="shared" si="0"/>
        <v>0</v>
      </c>
      <c r="ZY44" t="s">
        <v>180</v>
      </c>
      <c r="ZZ44" s="14" t="s">
        <v>181</v>
      </c>
    </row>
    <row r="45" spans="1:702" x14ac:dyDescent="0.25">
      <c r="A45" s="23" t="s">
        <v>182</v>
      </c>
      <c r="B45" s="25" t="s">
        <v>183</v>
      </c>
      <c r="C45" s="12"/>
      <c r="D45" s="12"/>
      <c r="E45" s="12"/>
      <c r="F45" s="12"/>
      <c r="G45" s="22">
        <f t="shared" si="0"/>
        <v>0</v>
      </c>
      <c r="ZY45" t="s">
        <v>184</v>
      </c>
      <c r="ZZ45" s="14"/>
    </row>
    <row r="46" spans="1:702" x14ac:dyDescent="0.25">
      <c r="A46" s="17" t="s">
        <v>185</v>
      </c>
      <c r="B46" s="18" t="s">
        <v>186</v>
      </c>
      <c r="C46" s="19" t="s">
        <v>187</v>
      </c>
      <c r="D46" s="21">
        <v>21.8</v>
      </c>
      <c r="E46" s="19"/>
      <c r="F46" s="21"/>
      <c r="G46" s="22">
        <f t="shared" si="0"/>
        <v>0</v>
      </c>
      <c r="ZY46" t="s">
        <v>188</v>
      </c>
      <c r="ZZ46" s="14" t="s">
        <v>189</v>
      </c>
    </row>
    <row r="47" spans="1:702" x14ac:dyDescent="0.25">
      <c r="A47" s="17" t="s">
        <v>190</v>
      </c>
      <c r="B47" s="18" t="s">
        <v>191</v>
      </c>
      <c r="C47" s="19" t="s">
        <v>192</v>
      </c>
      <c r="D47" s="21">
        <v>16.5</v>
      </c>
      <c r="E47" s="19"/>
      <c r="F47" s="21"/>
      <c r="G47" s="22">
        <f t="shared" si="0"/>
        <v>0</v>
      </c>
      <c r="ZY47" t="s">
        <v>193</v>
      </c>
      <c r="ZZ47" s="14" t="s">
        <v>194</v>
      </c>
    </row>
    <row r="48" spans="1:702" x14ac:dyDescent="0.25">
      <c r="A48" s="23" t="s">
        <v>195</v>
      </c>
      <c r="B48" s="25" t="s">
        <v>196</v>
      </c>
      <c r="C48" s="12"/>
      <c r="D48" s="12"/>
      <c r="E48" s="12"/>
      <c r="F48" s="12"/>
      <c r="G48" s="22">
        <f t="shared" si="0"/>
        <v>0</v>
      </c>
      <c r="ZY48" t="s">
        <v>197</v>
      </c>
      <c r="ZZ48" s="14"/>
    </row>
    <row r="49" spans="1:702" x14ac:dyDescent="0.25">
      <c r="A49" s="17" t="s">
        <v>198</v>
      </c>
      <c r="B49" s="18" t="s">
        <v>199</v>
      </c>
      <c r="C49" s="19" t="s">
        <v>200</v>
      </c>
      <c r="D49" s="20">
        <v>1</v>
      </c>
      <c r="E49" s="19"/>
      <c r="F49" s="21"/>
      <c r="G49" s="22">
        <f t="shared" si="0"/>
        <v>0</v>
      </c>
      <c r="ZY49" t="s">
        <v>201</v>
      </c>
      <c r="ZZ49" s="14" t="s">
        <v>202</v>
      </c>
    </row>
    <row r="50" spans="1:702" x14ac:dyDescent="0.25">
      <c r="A50" s="23" t="s">
        <v>203</v>
      </c>
      <c r="B50" s="25" t="s">
        <v>204</v>
      </c>
      <c r="C50" s="12"/>
      <c r="D50" s="12"/>
      <c r="E50" s="12"/>
      <c r="F50" s="12"/>
      <c r="G50" s="22">
        <f t="shared" si="0"/>
        <v>0</v>
      </c>
      <c r="ZY50" t="s">
        <v>205</v>
      </c>
      <c r="ZZ50" s="14"/>
    </row>
    <row r="51" spans="1:702" x14ac:dyDescent="0.25">
      <c r="A51" s="23" t="s">
        <v>206</v>
      </c>
      <c r="B51" s="26" t="s">
        <v>207</v>
      </c>
      <c r="C51" s="12"/>
      <c r="D51" s="12"/>
      <c r="E51" s="12"/>
      <c r="F51" s="12"/>
      <c r="G51" s="22">
        <f t="shared" si="0"/>
        <v>0</v>
      </c>
      <c r="ZY51" t="s">
        <v>208</v>
      </c>
      <c r="ZZ51" s="14"/>
    </row>
    <row r="52" spans="1:702" x14ac:dyDescent="0.25">
      <c r="A52" s="17" t="s">
        <v>209</v>
      </c>
      <c r="B52" s="18" t="s">
        <v>210</v>
      </c>
      <c r="C52" s="19" t="s">
        <v>211</v>
      </c>
      <c r="D52" s="20">
        <v>40</v>
      </c>
      <c r="E52" s="19"/>
      <c r="F52" s="21"/>
      <c r="G52" s="22">
        <f t="shared" si="0"/>
        <v>0</v>
      </c>
      <c r="ZY52" t="s">
        <v>212</v>
      </c>
      <c r="ZZ52" s="14" t="s">
        <v>213</v>
      </c>
    </row>
    <row r="53" spans="1:702" x14ac:dyDescent="0.25">
      <c r="A53" s="23" t="s">
        <v>214</v>
      </c>
      <c r="B53" s="26" t="s">
        <v>215</v>
      </c>
      <c r="C53" s="12"/>
      <c r="D53" s="12"/>
      <c r="E53" s="12"/>
      <c r="F53" s="12"/>
      <c r="G53" s="22">
        <f t="shared" si="0"/>
        <v>0</v>
      </c>
      <c r="ZY53" t="s">
        <v>216</v>
      </c>
      <c r="ZZ53" s="14"/>
    </row>
    <row r="54" spans="1:702" x14ac:dyDescent="0.25">
      <c r="A54" s="17" t="s">
        <v>217</v>
      </c>
      <c r="B54" s="18" t="s">
        <v>218</v>
      </c>
      <c r="C54" s="19" t="s">
        <v>219</v>
      </c>
      <c r="D54" s="20">
        <v>7</v>
      </c>
      <c r="E54" s="19"/>
      <c r="F54" s="21"/>
      <c r="G54" s="22">
        <f t="shared" si="0"/>
        <v>0</v>
      </c>
      <c r="ZY54" t="s">
        <v>220</v>
      </c>
      <c r="ZZ54" s="14" t="s">
        <v>221</v>
      </c>
    </row>
    <row r="55" spans="1:702" ht="25.5" x14ac:dyDescent="0.25">
      <c r="A55" s="23" t="s">
        <v>222</v>
      </c>
      <c r="B55" s="25" t="s">
        <v>223</v>
      </c>
      <c r="C55" s="12"/>
      <c r="D55" s="12"/>
      <c r="E55" s="12"/>
      <c r="F55" s="12"/>
      <c r="G55" s="22">
        <f t="shared" si="0"/>
        <v>0</v>
      </c>
      <c r="ZY55" t="s">
        <v>224</v>
      </c>
      <c r="ZZ55" s="14"/>
    </row>
    <row r="56" spans="1:702" x14ac:dyDescent="0.25">
      <c r="A56" s="17" t="s">
        <v>225</v>
      </c>
      <c r="B56" s="18" t="s">
        <v>226</v>
      </c>
      <c r="C56" s="19" t="s">
        <v>227</v>
      </c>
      <c r="D56" s="20">
        <v>2</v>
      </c>
      <c r="E56" s="19"/>
      <c r="F56" s="21"/>
      <c r="G56" s="22">
        <f t="shared" si="0"/>
        <v>0</v>
      </c>
      <c r="ZY56" t="s">
        <v>228</v>
      </c>
      <c r="ZZ56" s="14" t="s">
        <v>229</v>
      </c>
    </row>
    <row r="57" spans="1:702" x14ac:dyDescent="0.25">
      <c r="A57" s="23" t="s">
        <v>230</v>
      </c>
      <c r="B57" s="25" t="s">
        <v>231</v>
      </c>
      <c r="C57" s="12"/>
      <c r="D57" s="12"/>
      <c r="E57" s="12"/>
      <c r="F57" s="12"/>
      <c r="G57" s="22">
        <f t="shared" si="0"/>
        <v>0</v>
      </c>
      <c r="ZY57" t="s">
        <v>232</v>
      </c>
      <c r="ZZ57" s="14"/>
    </row>
    <row r="58" spans="1:702" x14ac:dyDescent="0.25">
      <c r="A58" s="17" t="s">
        <v>233</v>
      </c>
      <c r="B58" s="18" t="s">
        <v>234</v>
      </c>
      <c r="C58" s="19" t="s">
        <v>235</v>
      </c>
      <c r="D58" s="21">
        <v>25</v>
      </c>
      <c r="E58" s="19"/>
      <c r="F58" s="21"/>
      <c r="G58" s="22">
        <f t="shared" si="0"/>
        <v>0</v>
      </c>
      <c r="ZY58" t="s">
        <v>236</v>
      </c>
      <c r="ZZ58" s="14" t="s">
        <v>237</v>
      </c>
    </row>
    <row r="59" spans="1:702" x14ac:dyDescent="0.25">
      <c r="A59" s="23" t="s">
        <v>238</v>
      </c>
      <c r="B59" s="24" t="s">
        <v>239</v>
      </c>
      <c r="C59" s="12"/>
      <c r="D59" s="12"/>
      <c r="E59" s="12"/>
      <c r="F59" s="12"/>
      <c r="G59" s="22">
        <f t="shared" si="0"/>
        <v>0</v>
      </c>
      <c r="ZY59" t="s">
        <v>240</v>
      </c>
      <c r="ZZ59" s="14"/>
    </row>
    <row r="60" spans="1:702" x14ac:dyDescent="0.25">
      <c r="A60" s="23" t="s">
        <v>241</v>
      </c>
      <c r="B60" s="25" t="s">
        <v>242</v>
      </c>
      <c r="C60" s="12"/>
      <c r="D60" s="12"/>
      <c r="E60" s="12"/>
      <c r="F60" s="12"/>
      <c r="G60" s="22">
        <f t="shared" si="0"/>
        <v>0</v>
      </c>
      <c r="ZY60" t="s">
        <v>243</v>
      </c>
      <c r="ZZ60" s="14"/>
    </row>
    <row r="61" spans="1:702" x14ac:dyDescent="0.25">
      <c r="A61" s="17" t="s">
        <v>244</v>
      </c>
      <c r="B61" s="18" t="s">
        <v>245</v>
      </c>
      <c r="C61" s="19" t="s">
        <v>15</v>
      </c>
      <c r="D61" s="21">
        <v>1</v>
      </c>
      <c r="E61" s="19"/>
      <c r="F61" s="21"/>
      <c r="G61" s="22">
        <f t="shared" si="0"/>
        <v>0</v>
      </c>
      <c r="ZY61" t="s">
        <v>246</v>
      </c>
      <c r="ZZ61" s="14" t="s">
        <v>247</v>
      </c>
    </row>
    <row r="62" spans="1:702" ht="25.5" x14ac:dyDescent="0.25">
      <c r="A62" s="23" t="s">
        <v>248</v>
      </c>
      <c r="B62" s="25" t="s">
        <v>249</v>
      </c>
      <c r="C62" s="12"/>
      <c r="D62" s="12"/>
      <c r="E62" s="12"/>
      <c r="F62" s="12"/>
      <c r="G62" s="22">
        <f t="shared" si="0"/>
        <v>0</v>
      </c>
      <c r="ZY62" t="s">
        <v>250</v>
      </c>
      <c r="ZZ62" s="14"/>
    </row>
    <row r="63" spans="1:702" x14ac:dyDescent="0.25">
      <c r="A63" s="17" t="s">
        <v>251</v>
      </c>
      <c r="B63" s="18" t="s">
        <v>252</v>
      </c>
      <c r="C63" s="19" t="s">
        <v>253</v>
      </c>
      <c r="D63" s="21">
        <v>4.9000000000000004</v>
      </c>
      <c r="E63" s="19"/>
      <c r="F63" s="21"/>
      <c r="G63" s="22">
        <f t="shared" si="0"/>
        <v>0</v>
      </c>
      <c r="ZY63" t="s">
        <v>254</v>
      </c>
      <c r="ZZ63" s="14" t="s">
        <v>255</v>
      </c>
    </row>
    <row r="64" spans="1:702" x14ac:dyDescent="0.25">
      <c r="A64" s="23" t="s">
        <v>256</v>
      </c>
      <c r="B64" s="25" t="s">
        <v>257</v>
      </c>
      <c r="C64" s="12"/>
      <c r="D64" s="12"/>
      <c r="E64" s="12"/>
      <c r="F64" s="12"/>
      <c r="G64" s="22">
        <f t="shared" si="0"/>
        <v>0</v>
      </c>
      <c r="ZY64" t="s">
        <v>258</v>
      </c>
      <c r="ZZ64" s="14"/>
    </row>
    <row r="65" spans="1:702" x14ac:dyDescent="0.25">
      <c r="A65" s="17" t="s">
        <v>259</v>
      </c>
      <c r="B65" s="18" t="s">
        <v>260</v>
      </c>
      <c r="C65" s="19" t="s">
        <v>261</v>
      </c>
      <c r="D65" s="20">
        <v>1</v>
      </c>
      <c r="E65" s="19"/>
      <c r="F65" s="21"/>
      <c r="G65" s="22">
        <f t="shared" si="0"/>
        <v>0</v>
      </c>
      <c r="ZY65" t="s">
        <v>262</v>
      </c>
      <c r="ZZ65" s="14" t="s">
        <v>263</v>
      </c>
    </row>
    <row r="66" spans="1:702" x14ac:dyDescent="0.25">
      <c r="A66" s="23" t="s">
        <v>264</v>
      </c>
      <c r="B66" s="24" t="s">
        <v>265</v>
      </c>
      <c r="C66" s="12"/>
      <c r="D66" s="12"/>
      <c r="E66" s="12"/>
      <c r="F66" s="12"/>
      <c r="G66" s="22">
        <f t="shared" si="0"/>
        <v>0</v>
      </c>
      <c r="ZY66" t="s">
        <v>266</v>
      </c>
      <c r="ZZ66" s="14"/>
    </row>
    <row r="67" spans="1:702" x14ac:dyDescent="0.25">
      <c r="A67" s="23" t="s">
        <v>267</v>
      </c>
      <c r="B67" s="25" t="s">
        <v>268</v>
      </c>
      <c r="C67" s="12"/>
      <c r="D67" s="12"/>
      <c r="E67" s="12"/>
      <c r="F67" s="12"/>
      <c r="G67" s="22">
        <f t="shared" si="0"/>
        <v>0</v>
      </c>
      <c r="ZY67" t="s">
        <v>269</v>
      </c>
      <c r="ZZ67" s="14"/>
    </row>
    <row r="68" spans="1:702" x14ac:dyDescent="0.25">
      <c r="A68" s="23" t="s">
        <v>270</v>
      </c>
      <c r="B68" s="26" t="s">
        <v>271</v>
      </c>
      <c r="C68" s="12"/>
      <c r="D68" s="12"/>
      <c r="E68" s="12"/>
      <c r="F68" s="12"/>
      <c r="G68" s="22">
        <f t="shared" si="0"/>
        <v>0</v>
      </c>
      <c r="ZY68" t="s">
        <v>272</v>
      </c>
      <c r="ZZ68" s="14"/>
    </row>
    <row r="69" spans="1:702" x14ac:dyDescent="0.25">
      <c r="A69" s="17" t="s">
        <v>273</v>
      </c>
      <c r="B69" s="18" t="s">
        <v>274</v>
      </c>
      <c r="C69" s="19" t="s">
        <v>275</v>
      </c>
      <c r="D69" s="21">
        <v>0.1</v>
      </c>
      <c r="E69" s="19"/>
      <c r="F69" s="21"/>
      <c r="G69" s="22">
        <f t="shared" si="0"/>
        <v>0</v>
      </c>
      <c r="ZY69" t="s">
        <v>276</v>
      </c>
      <c r="ZZ69" s="14" t="s">
        <v>277</v>
      </c>
    </row>
    <row r="70" spans="1:702" x14ac:dyDescent="0.25">
      <c r="A70" s="17" t="s">
        <v>278</v>
      </c>
      <c r="B70" s="18" t="s">
        <v>279</v>
      </c>
      <c r="C70" s="19" t="s">
        <v>280</v>
      </c>
      <c r="D70" s="27">
        <v>1.6</v>
      </c>
      <c r="E70" s="19"/>
      <c r="F70" s="21"/>
      <c r="G70" s="22">
        <f t="shared" ref="G70:G126" si="1">ROUND(E70*F70,2)</f>
        <v>0</v>
      </c>
      <c r="ZY70" t="s">
        <v>281</v>
      </c>
      <c r="ZZ70" s="14" t="s">
        <v>282</v>
      </c>
    </row>
    <row r="71" spans="1:702" x14ac:dyDescent="0.25">
      <c r="A71" s="17" t="s">
        <v>283</v>
      </c>
      <c r="B71" s="18" t="s">
        <v>284</v>
      </c>
      <c r="C71" s="19" t="s">
        <v>285</v>
      </c>
      <c r="D71" s="21">
        <v>15.4</v>
      </c>
      <c r="E71" s="19"/>
      <c r="F71" s="21"/>
      <c r="G71" s="22">
        <f t="shared" si="1"/>
        <v>0</v>
      </c>
      <c r="ZY71" t="s">
        <v>286</v>
      </c>
      <c r="ZZ71" s="14" t="s">
        <v>287</v>
      </c>
    </row>
    <row r="72" spans="1:702" x14ac:dyDescent="0.25">
      <c r="A72" s="17" t="s">
        <v>288</v>
      </c>
      <c r="B72" s="18" t="s">
        <v>289</v>
      </c>
      <c r="C72" s="19" t="s">
        <v>290</v>
      </c>
      <c r="D72" s="21">
        <v>123</v>
      </c>
      <c r="E72" s="19"/>
      <c r="F72" s="21"/>
      <c r="G72" s="22">
        <f t="shared" si="1"/>
        <v>0</v>
      </c>
      <c r="ZY72" t="s">
        <v>291</v>
      </c>
      <c r="ZZ72" s="14" t="s">
        <v>292</v>
      </c>
    </row>
    <row r="73" spans="1:702" x14ac:dyDescent="0.25">
      <c r="A73" s="23" t="s">
        <v>293</v>
      </c>
      <c r="B73" s="26" t="s">
        <v>294</v>
      </c>
      <c r="C73" s="12"/>
      <c r="D73" s="12"/>
      <c r="E73" s="12"/>
      <c r="F73" s="12"/>
      <c r="G73" s="22">
        <f t="shared" si="1"/>
        <v>0</v>
      </c>
      <c r="ZY73" t="s">
        <v>295</v>
      </c>
      <c r="ZZ73" s="14"/>
    </row>
    <row r="74" spans="1:702" x14ac:dyDescent="0.25">
      <c r="A74" s="17" t="s">
        <v>296</v>
      </c>
      <c r="B74" s="18" t="s">
        <v>297</v>
      </c>
      <c r="C74" s="19" t="s">
        <v>298</v>
      </c>
      <c r="D74" s="21">
        <v>0.3</v>
      </c>
      <c r="E74" s="19"/>
      <c r="F74" s="21"/>
      <c r="G74" s="22">
        <f t="shared" si="1"/>
        <v>0</v>
      </c>
      <c r="ZY74" t="s">
        <v>299</v>
      </c>
      <c r="ZZ74" s="14" t="s">
        <v>300</v>
      </c>
    </row>
    <row r="75" spans="1:702" x14ac:dyDescent="0.25">
      <c r="A75" s="17" t="s">
        <v>301</v>
      </c>
      <c r="B75" s="18" t="s">
        <v>302</v>
      </c>
      <c r="C75" s="19" t="s">
        <v>303</v>
      </c>
      <c r="D75" s="21">
        <v>2.9</v>
      </c>
      <c r="E75" s="19"/>
      <c r="F75" s="21"/>
      <c r="G75" s="22">
        <f t="shared" si="1"/>
        <v>0</v>
      </c>
      <c r="ZY75" t="s">
        <v>304</v>
      </c>
      <c r="ZZ75" s="14" t="s">
        <v>305</v>
      </c>
    </row>
    <row r="76" spans="1:702" x14ac:dyDescent="0.25">
      <c r="A76" s="17" t="s">
        <v>306</v>
      </c>
      <c r="B76" s="18" t="s">
        <v>307</v>
      </c>
      <c r="C76" s="19" t="s">
        <v>308</v>
      </c>
      <c r="D76" s="21">
        <v>17.3</v>
      </c>
      <c r="E76" s="19"/>
      <c r="F76" s="21"/>
      <c r="G76" s="22">
        <f t="shared" si="1"/>
        <v>0</v>
      </c>
      <c r="ZY76" t="s">
        <v>309</v>
      </c>
      <c r="ZZ76" s="14" t="s">
        <v>310</v>
      </c>
    </row>
    <row r="77" spans="1:702" x14ac:dyDescent="0.25">
      <c r="A77" s="23" t="s">
        <v>311</v>
      </c>
      <c r="B77" s="26" t="s">
        <v>312</v>
      </c>
      <c r="C77" s="12"/>
      <c r="D77" s="12"/>
      <c r="E77" s="12"/>
      <c r="F77" s="12"/>
      <c r="G77" s="22">
        <f t="shared" si="1"/>
        <v>0</v>
      </c>
      <c r="ZY77" t="s">
        <v>313</v>
      </c>
      <c r="ZZ77" s="14"/>
    </row>
    <row r="78" spans="1:702" x14ac:dyDescent="0.25">
      <c r="A78" s="17" t="s">
        <v>314</v>
      </c>
      <c r="B78" s="18" t="s">
        <v>315</v>
      </c>
      <c r="C78" s="19" t="s">
        <v>316</v>
      </c>
      <c r="D78" s="21">
        <v>11.4</v>
      </c>
      <c r="E78" s="19"/>
      <c r="F78" s="21"/>
      <c r="G78" s="22">
        <f t="shared" si="1"/>
        <v>0</v>
      </c>
      <c r="ZY78" t="s">
        <v>317</v>
      </c>
      <c r="ZZ78" s="14" t="s">
        <v>318</v>
      </c>
    </row>
    <row r="79" spans="1:702" x14ac:dyDescent="0.25">
      <c r="A79" s="23" t="s">
        <v>319</v>
      </c>
      <c r="B79" s="25" t="s">
        <v>320</v>
      </c>
      <c r="C79" s="12"/>
      <c r="D79" s="12"/>
      <c r="E79" s="12"/>
      <c r="F79" s="12"/>
      <c r="G79" s="22">
        <f t="shared" si="1"/>
        <v>0</v>
      </c>
      <c r="ZY79" t="s">
        <v>321</v>
      </c>
      <c r="ZZ79" s="14"/>
    </row>
    <row r="80" spans="1:702" x14ac:dyDescent="0.25">
      <c r="A80" s="23" t="s">
        <v>322</v>
      </c>
      <c r="B80" s="26" t="s">
        <v>323</v>
      </c>
      <c r="C80" s="12"/>
      <c r="D80" s="12"/>
      <c r="E80" s="12"/>
      <c r="F80" s="12"/>
      <c r="G80" s="22">
        <f t="shared" si="1"/>
        <v>0</v>
      </c>
      <c r="ZY80" t="s">
        <v>324</v>
      </c>
      <c r="ZZ80" s="14"/>
    </row>
    <row r="81" spans="1:702" x14ac:dyDescent="0.25">
      <c r="A81" s="17" t="s">
        <v>325</v>
      </c>
      <c r="B81" s="18" t="s">
        <v>326</v>
      </c>
      <c r="C81" s="19" t="s">
        <v>327</v>
      </c>
      <c r="D81" s="27">
        <v>5.6</v>
      </c>
      <c r="E81" s="19"/>
      <c r="F81" s="21"/>
      <c r="G81" s="22">
        <f t="shared" si="1"/>
        <v>0</v>
      </c>
      <c r="ZY81" t="s">
        <v>328</v>
      </c>
      <c r="ZZ81" s="14" t="s">
        <v>329</v>
      </c>
    </row>
    <row r="82" spans="1:702" x14ac:dyDescent="0.25">
      <c r="A82" s="17" t="s">
        <v>330</v>
      </c>
      <c r="B82" s="18" t="s">
        <v>331</v>
      </c>
      <c r="C82" s="19" t="s">
        <v>332</v>
      </c>
      <c r="D82" s="21">
        <v>3.4</v>
      </c>
      <c r="E82" s="19"/>
      <c r="F82" s="21"/>
      <c r="G82" s="22">
        <f t="shared" si="1"/>
        <v>0</v>
      </c>
      <c r="ZY82" t="s">
        <v>333</v>
      </c>
      <c r="ZZ82" s="14" t="s">
        <v>334</v>
      </c>
    </row>
    <row r="83" spans="1:702" x14ac:dyDescent="0.25">
      <c r="A83" s="17" t="s">
        <v>335</v>
      </c>
      <c r="B83" s="18" t="s">
        <v>336</v>
      </c>
      <c r="C83" s="19" t="s">
        <v>337</v>
      </c>
      <c r="D83" s="21">
        <v>18.100000000000001</v>
      </c>
      <c r="E83" s="19"/>
      <c r="F83" s="21"/>
      <c r="G83" s="22">
        <f t="shared" si="1"/>
        <v>0</v>
      </c>
      <c r="ZY83" t="s">
        <v>338</v>
      </c>
      <c r="ZZ83" s="14" t="s">
        <v>339</v>
      </c>
    </row>
    <row r="84" spans="1:702" x14ac:dyDescent="0.25">
      <c r="A84" s="17" t="s">
        <v>340</v>
      </c>
      <c r="B84" s="18" t="s">
        <v>341</v>
      </c>
      <c r="C84" s="19" t="s">
        <v>342</v>
      </c>
      <c r="D84" s="20">
        <v>265</v>
      </c>
      <c r="E84" s="19"/>
      <c r="F84" s="21"/>
      <c r="G84" s="22">
        <f t="shared" si="1"/>
        <v>0</v>
      </c>
      <c r="ZY84" t="s">
        <v>343</v>
      </c>
      <c r="ZZ84" s="14" t="s">
        <v>344</v>
      </c>
    </row>
    <row r="85" spans="1:702" x14ac:dyDescent="0.25">
      <c r="A85" s="23" t="s">
        <v>345</v>
      </c>
      <c r="B85" s="26" t="s">
        <v>346</v>
      </c>
      <c r="C85" s="12"/>
      <c r="D85" s="12"/>
      <c r="E85" s="12"/>
      <c r="F85" s="12"/>
      <c r="G85" s="22">
        <f t="shared" si="1"/>
        <v>0</v>
      </c>
      <c r="ZY85" t="s">
        <v>347</v>
      </c>
      <c r="ZZ85" s="14"/>
    </row>
    <row r="86" spans="1:702" x14ac:dyDescent="0.25">
      <c r="A86" s="17" t="s">
        <v>348</v>
      </c>
      <c r="B86" s="18" t="s">
        <v>349</v>
      </c>
      <c r="C86" s="19" t="s">
        <v>350</v>
      </c>
      <c r="D86" s="21">
        <v>0.2</v>
      </c>
      <c r="E86" s="19"/>
      <c r="F86" s="21"/>
      <c r="G86" s="22">
        <f t="shared" si="1"/>
        <v>0</v>
      </c>
      <c r="ZY86" t="s">
        <v>351</v>
      </c>
      <c r="ZZ86" s="14" t="s">
        <v>352</v>
      </c>
    </row>
    <row r="87" spans="1:702" x14ac:dyDescent="0.25">
      <c r="A87" s="17" t="s">
        <v>353</v>
      </c>
      <c r="B87" s="18" t="s">
        <v>354</v>
      </c>
      <c r="C87" s="19" t="s">
        <v>355</v>
      </c>
      <c r="D87" s="21">
        <v>2</v>
      </c>
      <c r="E87" s="19"/>
      <c r="F87" s="21"/>
      <c r="G87" s="22">
        <f t="shared" si="1"/>
        <v>0</v>
      </c>
      <c r="ZY87" t="s">
        <v>356</v>
      </c>
      <c r="ZZ87" s="14" t="s">
        <v>357</v>
      </c>
    </row>
    <row r="88" spans="1:702" x14ac:dyDescent="0.25">
      <c r="A88" s="17" t="s">
        <v>358</v>
      </c>
      <c r="B88" s="18" t="s">
        <v>359</v>
      </c>
      <c r="C88" s="19" t="s">
        <v>360</v>
      </c>
      <c r="D88" s="20">
        <v>16</v>
      </c>
      <c r="E88" s="19"/>
      <c r="F88" s="21"/>
      <c r="G88" s="22">
        <f t="shared" si="1"/>
        <v>0</v>
      </c>
      <c r="ZY88" t="s">
        <v>361</v>
      </c>
      <c r="ZZ88" s="14" t="s">
        <v>362</v>
      </c>
    </row>
    <row r="89" spans="1:702" x14ac:dyDescent="0.25">
      <c r="A89" s="23" t="s">
        <v>363</v>
      </c>
      <c r="B89" s="26" t="s">
        <v>364</v>
      </c>
      <c r="C89" s="12"/>
      <c r="D89" s="12"/>
      <c r="E89" s="12"/>
      <c r="F89" s="12"/>
      <c r="G89" s="22">
        <f t="shared" si="1"/>
        <v>0</v>
      </c>
      <c r="ZY89" t="s">
        <v>365</v>
      </c>
      <c r="ZZ89" s="14"/>
    </row>
    <row r="90" spans="1:702" x14ac:dyDescent="0.25">
      <c r="A90" s="17" t="s">
        <v>366</v>
      </c>
      <c r="B90" s="18" t="s">
        <v>367</v>
      </c>
      <c r="C90" s="19" t="s">
        <v>368</v>
      </c>
      <c r="D90" s="21">
        <v>0.8</v>
      </c>
      <c r="E90" s="19"/>
      <c r="F90" s="21"/>
      <c r="G90" s="22">
        <f t="shared" si="1"/>
        <v>0</v>
      </c>
      <c r="ZY90" t="s">
        <v>369</v>
      </c>
      <c r="ZZ90" s="14" t="s">
        <v>370</v>
      </c>
    </row>
    <row r="91" spans="1:702" x14ac:dyDescent="0.25">
      <c r="A91" s="17" t="s">
        <v>371</v>
      </c>
      <c r="B91" s="18" t="s">
        <v>372</v>
      </c>
      <c r="C91" s="19" t="s">
        <v>373</v>
      </c>
      <c r="D91" s="21">
        <v>8</v>
      </c>
      <c r="E91" s="19"/>
      <c r="F91" s="21"/>
      <c r="G91" s="22">
        <f t="shared" si="1"/>
        <v>0</v>
      </c>
      <c r="ZY91" t="s">
        <v>374</v>
      </c>
      <c r="ZZ91" s="14" t="s">
        <v>375</v>
      </c>
    </row>
    <row r="92" spans="1:702" x14ac:dyDescent="0.25">
      <c r="A92" s="17" t="s">
        <v>376</v>
      </c>
      <c r="B92" s="18" t="s">
        <v>377</v>
      </c>
      <c r="C92" s="19" t="s">
        <v>378</v>
      </c>
      <c r="D92" s="21">
        <v>60</v>
      </c>
      <c r="E92" s="19"/>
      <c r="F92" s="21"/>
      <c r="G92" s="22">
        <f t="shared" si="1"/>
        <v>0</v>
      </c>
      <c r="ZY92" t="s">
        <v>379</v>
      </c>
      <c r="ZZ92" s="14" t="s">
        <v>380</v>
      </c>
    </row>
    <row r="93" spans="1:702" x14ac:dyDescent="0.25">
      <c r="A93" s="23" t="s">
        <v>381</v>
      </c>
      <c r="B93" s="24" t="s">
        <v>382</v>
      </c>
      <c r="C93" s="12"/>
      <c r="D93" s="12"/>
      <c r="E93" s="12"/>
      <c r="F93" s="12"/>
      <c r="G93" s="22">
        <f t="shared" si="1"/>
        <v>0</v>
      </c>
      <c r="ZY93" t="s">
        <v>383</v>
      </c>
      <c r="ZZ93" s="14"/>
    </row>
    <row r="94" spans="1:702" x14ac:dyDescent="0.25">
      <c r="A94" s="23" t="s">
        <v>384</v>
      </c>
      <c r="B94" s="25" t="s">
        <v>385</v>
      </c>
      <c r="C94" s="12"/>
      <c r="D94" s="12"/>
      <c r="E94" s="12"/>
      <c r="F94" s="12"/>
      <c r="G94" s="22">
        <f t="shared" si="1"/>
        <v>0</v>
      </c>
      <c r="ZY94" t="s">
        <v>386</v>
      </c>
      <c r="ZZ94" s="14"/>
    </row>
    <row r="95" spans="1:702" x14ac:dyDescent="0.25">
      <c r="A95" s="23" t="s">
        <v>387</v>
      </c>
      <c r="B95" s="26" t="s">
        <v>388</v>
      </c>
      <c r="C95" s="12"/>
      <c r="D95" s="12"/>
      <c r="E95" s="12"/>
      <c r="F95" s="12"/>
      <c r="G95" s="22">
        <f t="shared" si="1"/>
        <v>0</v>
      </c>
      <c r="ZY95" t="s">
        <v>389</v>
      </c>
      <c r="ZZ95" s="14"/>
    </row>
    <row r="96" spans="1:702" x14ac:dyDescent="0.25">
      <c r="A96" s="17" t="s">
        <v>390</v>
      </c>
      <c r="B96" s="18" t="s">
        <v>391</v>
      </c>
      <c r="C96" s="19" t="s">
        <v>392</v>
      </c>
      <c r="D96" s="21">
        <v>32</v>
      </c>
      <c r="E96" s="19"/>
      <c r="F96" s="21"/>
      <c r="G96" s="22">
        <f t="shared" si="1"/>
        <v>0</v>
      </c>
      <c r="ZY96" t="s">
        <v>393</v>
      </c>
      <c r="ZZ96" s="14" t="s">
        <v>394</v>
      </c>
    </row>
    <row r="97" spans="1:702" x14ac:dyDescent="0.25">
      <c r="A97" s="23" t="s">
        <v>395</v>
      </c>
      <c r="B97" s="26" t="s">
        <v>396</v>
      </c>
      <c r="C97" s="12"/>
      <c r="D97" s="12"/>
      <c r="E97" s="12"/>
      <c r="F97" s="12"/>
      <c r="G97" s="22">
        <f t="shared" si="1"/>
        <v>0</v>
      </c>
      <c r="ZY97" t="s">
        <v>397</v>
      </c>
      <c r="ZZ97" s="14"/>
    </row>
    <row r="98" spans="1:702" x14ac:dyDescent="0.25">
      <c r="A98" s="17" t="s">
        <v>398</v>
      </c>
      <c r="B98" s="18" t="s">
        <v>399</v>
      </c>
      <c r="C98" s="19" t="s">
        <v>400</v>
      </c>
      <c r="D98" s="27">
        <v>0.7</v>
      </c>
      <c r="E98" s="19"/>
      <c r="F98" s="21"/>
      <c r="G98" s="22">
        <f t="shared" si="1"/>
        <v>0</v>
      </c>
      <c r="ZY98" t="s">
        <v>401</v>
      </c>
      <c r="ZZ98" s="14" t="s">
        <v>402</v>
      </c>
    </row>
    <row r="99" spans="1:702" x14ac:dyDescent="0.25">
      <c r="A99" s="17" t="s">
        <v>403</v>
      </c>
      <c r="B99" s="18" t="s">
        <v>404</v>
      </c>
      <c r="C99" s="19" t="s">
        <v>405</v>
      </c>
      <c r="D99" s="21"/>
      <c r="E99" s="19"/>
      <c r="F99" s="21"/>
      <c r="G99" s="22">
        <f t="shared" si="1"/>
        <v>0</v>
      </c>
      <c r="ZY99" t="s">
        <v>406</v>
      </c>
      <c r="ZZ99" s="14" t="s">
        <v>407</v>
      </c>
    </row>
    <row r="100" spans="1:702" x14ac:dyDescent="0.25">
      <c r="A100" s="17" t="s">
        <v>408</v>
      </c>
      <c r="B100" s="18" t="s">
        <v>409</v>
      </c>
      <c r="C100" s="19" t="s">
        <v>410</v>
      </c>
      <c r="D100" s="21">
        <v>74</v>
      </c>
      <c r="E100" s="19"/>
      <c r="F100" s="21"/>
      <c r="G100" s="22">
        <f t="shared" si="1"/>
        <v>0</v>
      </c>
      <c r="ZY100" t="s">
        <v>411</v>
      </c>
      <c r="ZZ100" s="14" t="s">
        <v>412</v>
      </c>
    </row>
    <row r="101" spans="1:702" x14ac:dyDescent="0.25">
      <c r="A101" s="23" t="s">
        <v>413</v>
      </c>
      <c r="B101" s="26" t="s">
        <v>414</v>
      </c>
      <c r="C101" s="12"/>
      <c r="D101" s="12"/>
      <c r="E101" s="12"/>
      <c r="F101" s="12"/>
      <c r="G101" s="22">
        <f t="shared" si="1"/>
        <v>0</v>
      </c>
      <c r="ZY101" t="s">
        <v>415</v>
      </c>
      <c r="ZZ101" s="14"/>
    </row>
    <row r="102" spans="1:702" x14ac:dyDescent="0.25">
      <c r="A102" s="17" t="s">
        <v>416</v>
      </c>
      <c r="B102" s="18" t="s">
        <v>417</v>
      </c>
      <c r="C102" s="19" t="s">
        <v>418</v>
      </c>
      <c r="D102" s="27">
        <v>0.5</v>
      </c>
      <c r="E102" s="19"/>
      <c r="F102" s="21"/>
      <c r="G102" s="22">
        <f t="shared" si="1"/>
        <v>0</v>
      </c>
      <c r="ZY102" t="s">
        <v>419</v>
      </c>
      <c r="ZZ102" s="14" t="s">
        <v>420</v>
      </c>
    </row>
    <row r="103" spans="1:702" x14ac:dyDescent="0.25">
      <c r="A103" s="17" t="s">
        <v>421</v>
      </c>
      <c r="B103" s="18" t="s">
        <v>422</v>
      </c>
      <c r="C103" s="19" t="s">
        <v>423</v>
      </c>
      <c r="D103" s="21">
        <v>4.4000000000000004</v>
      </c>
      <c r="E103" s="19"/>
      <c r="F103" s="21"/>
      <c r="G103" s="22">
        <f t="shared" si="1"/>
        <v>0</v>
      </c>
      <c r="ZY103" t="s">
        <v>424</v>
      </c>
      <c r="ZZ103" s="14" t="s">
        <v>425</v>
      </c>
    </row>
    <row r="104" spans="1:702" x14ac:dyDescent="0.25">
      <c r="A104" s="17" t="s">
        <v>426</v>
      </c>
      <c r="B104" s="18" t="s">
        <v>427</v>
      </c>
      <c r="C104" s="19" t="s">
        <v>428</v>
      </c>
      <c r="D104" s="21">
        <v>46.2</v>
      </c>
      <c r="E104" s="19"/>
      <c r="F104" s="21"/>
      <c r="G104" s="22">
        <f t="shared" si="1"/>
        <v>0</v>
      </c>
      <c r="ZY104" t="s">
        <v>429</v>
      </c>
      <c r="ZZ104" s="14" t="s">
        <v>430</v>
      </c>
    </row>
    <row r="105" spans="1:702" x14ac:dyDescent="0.25">
      <c r="A105" s="23" t="s">
        <v>431</v>
      </c>
      <c r="B105" s="26" t="s">
        <v>432</v>
      </c>
      <c r="C105" s="12"/>
      <c r="D105" s="12"/>
      <c r="E105" s="12"/>
      <c r="F105" s="12"/>
      <c r="G105" s="22">
        <f t="shared" si="1"/>
        <v>0</v>
      </c>
      <c r="ZY105" t="s">
        <v>433</v>
      </c>
      <c r="ZZ105" s="14"/>
    </row>
    <row r="106" spans="1:702" x14ac:dyDescent="0.25">
      <c r="A106" s="17" t="s">
        <v>434</v>
      </c>
      <c r="B106" s="18" t="s">
        <v>435</v>
      </c>
      <c r="C106" s="19" t="s">
        <v>436</v>
      </c>
      <c r="D106" s="27">
        <v>0.1</v>
      </c>
      <c r="E106" s="19"/>
      <c r="F106" s="21"/>
      <c r="G106" s="22">
        <f t="shared" si="1"/>
        <v>0</v>
      </c>
      <c r="ZY106" t="s">
        <v>437</v>
      </c>
      <c r="ZZ106" s="14" t="s">
        <v>438</v>
      </c>
    </row>
    <row r="107" spans="1:702" x14ac:dyDescent="0.25">
      <c r="A107" s="17" t="s">
        <v>439</v>
      </c>
      <c r="B107" s="18" t="s">
        <v>440</v>
      </c>
      <c r="C107" s="19" t="s">
        <v>441</v>
      </c>
      <c r="D107" s="21">
        <v>1</v>
      </c>
      <c r="E107" s="19"/>
      <c r="F107" s="21"/>
      <c r="G107" s="22">
        <f t="shared" si="1"/>
        <v>0</v>
      </c>
      <c r="ZY107" t="s">
        <v>442</v>
      </c>
      <c r="ZZ107" s="14" t="s">
        <v>443</v>
      </c>
    </row>
    <row r="108" spans="1:702" x14ac:dyDescent="0.25">
      <c r="A108" s="17" t="s">
        <v>444</v>
      </c>
      <c r="B108" s="18" t="s">
        <v>445</v>
      </c>
      <c r="C108" s="19" t="s">
        <v>446</v>
      </c>
      <c r="D108" s="21">
        <v>11.3</v>
      </c>
      <c r="E108" s="19"/>
      <c r="F108" s="21"/>
      <c r="G108" s="22">
        <f t="shared" si="1"/>
        <v>0</v>
      </c>
      <c r="ZY108" t="s">
        <v>447</v>
      </c>
      <c r="ZZ108" s="14" t="s">
        <v>448</v>
      </c>
    </row>
    <row r="109" spans="1:702" x14ac:dyDescent="0.25">
      <c r="A109" s="23" t="s">
        <v>449</v>
      </c>
      <c r="B109" s="26" t="s">
        <v>450</v>
      </c>
      <c r="C109" s="12"/>
      <c r="D109" s="12"/>
      <c r="E109" s="12"/>
      <c r="F109" s="12"/>
      <c r="G109" s="22">
        <f t="shared" si="1"/>
        <v>0</v>
      </c>
      <c r="ZY109" t="s">
        <v>451</v>
      </c>
      <c r="ZZ109" s="14"/>
    </row>
    <row r="110" spans="1:702" x14ac:dyDescent="0.25">
      <c r="A110" s="17" t="s">
        <v>452</v>
      </c>
      <c r="B110" s="18" t="s">
        <v>453</v>
      </c>
      <c r="C110" s="19" t="s">
        <v>454</v>
      </c>
      <c r="D110" s="21">
        <v>0.9</v>
      </c>
      <c r="E110" s="19"/>
      <c r="F110" s="21"/>
      <c r="G110" s="22">
        <f t="shared" si="1"/>
        <v>0</v>
      </c>
      <c r="ZY110" t="s">
        <v>455</v>
      </c>
      <c r="ZZ110" s="14" t="s">
        <v>456</v>
      </c>
    </row>
    <row r="111" spans="1:702" x14ac:dyDescent="0.25">
      <c r="A111" s="17" t="s">
        <v>457</v>
      </c>
      <c r="B111" s="18" t="s">
        <v>458</v>
      </c>
      <c r="C111" s="19" t="s">
        <v>459</v>
      </c>
      <c r="D111" s="21">
        <v>12.8</v>
      </c>
      <c r="E111" s="19"/>
      <c r="F111" s="21"/>
      <c r="G111" s="22">
        <f t="shared" si="1"/>
        <v>0</v>
      </c>
      <c r="ZY111" t="s">
        <v>460</v>
      </c>
      <c r="ZZ111" s="14" t="s">
        <v>461</v>
      </c>
    </row>
    <row r="112" spans="1:702" x14ac:dyDescent="0.25">
      <c r="A112" s="17" t="s">
        <v>462</v>
      </c>
      <c r="B112" s="18" t="s">
        <v>463</v>
      </c>
      <c r="C112" s="19" t="s">
        <v>464</v>
      </c>
      <c r="D112" s="21">
        <v>122</v>
      </c>
      <c r="E112" s="19"/>
      <c r="F112" s="21"/>
      <c r="G112" s="22">
        <f t="shared" si="1"/>
        <v>0</v>
      </c>
      <c r="ZY112" t="s">
        <v>465</v>
      </c>
      <c r="ZZ112" s="14" t="s">
        <v>466</v>
      </c>
    </row>
    <row r="113" spans="1:702" x14ac:dyDescent="0.25">
      <c r="A113" s="23" t="s">
        <v>467</v>
      </c>
      <c r="B113" s="26" t="s">
        <v>468</v>
      </c>
      <c r="C113" s="12"/>
      <c r="D113" s="12"/>
      <c r="E113" s="12"/>
      <c r="F113" s="12"/>
      <c r="G113" s="22">
        <f t="shared" si="1"/>
        <v>0</v>
      </c>
      <c r="ZY113" t="s">
        <v>469</v>
      </c>
      <c r="ZZ113" s="14"/>
    </row>
    <row r="114" spans="1:702" x14ac:dyDescent="0.25">
      <c r="A114" s="17" t="s">
        <v>470</v>
      </c>
      <c r="B114" s="18" t="s">
        <v>471</v>
      </c>
      <c r="C114" s="19" t="s">
        <v>472</v>
      </c>
      <c r="D114" s="21">
        <v>2.7</v>
      </c>
      <c r="E114" s="19"/>
      <c r="F114" s="21"/>
      <c r="G114" s="22">
        <f t="shared" si="1"/>
        <v>0</v>
      </c>
      <c r="ZY114" t="s">
        <v>473</v>
      </c>
      <c r="ZZ114" s="14" t="s">
        <v>474</v>
      </c>
    </row>
    <row r="115" spans="1:702" x14ac:dyDescent="0.25">
      <c r="A115" s="17" t="s">
        <v>475</v>
      </c>
      <c r="B115" s="18" t="s">
        <v>476</v>
      </c>
      <c r="C115" s="19" t="s">
        <v>477</v>
      </c>
      <c r="D115" s="21">
        <v>20.2</v>
      </c>
      <c r="E115" s="19"/>
      <c r="F115" s="21"/>
      <c r="G115" s="22">
        <f t="shared" si="1"/>
        <v>0</v>
      </c>
      <c r="ZY115" t="s">
        <v>478</v>
      </c>
      <c r="ZZ115" s="14" t="s">
        <v>479</v>
      </c>
    </row>
    <row r="116" spans="1:702" x14ac:dyDescent="0.25">
      <c r="A116" s="17" t="s">
        <v>480</v>
      </c>
      <c r="B116" s="18" t="s">
        <v>481</v>
      </c>
      <c r="C116" s="19" t="s">
        <v>482</v>
      </c>
      <c r="D116" s="21">
        <v>391.2</v>
      </c>
      <c r="E116" s="19"/>
      <c r="F116" s="21"/>
      <c r="G116" s="22">
        <f t="shared" si="1"/>
        <v>0</v>
      </c>
      <c r="ZY116" t="s">
        <v>483</v>
      </c>
      <c r="ZZ116" s="14" t="s">
        <v>484</v>
      </c>
    </row>
    <row r="117" spans="1:702" x14ac:dyDescent="0.25">
      <c r="A117" s="23" t="s">
        <v>485</v>
      </c>
      <c r="B117" s="26" t="s">
        <v>486</v>
      </c>
      <c r="C117" s="12"/>
      <c r="D117" s="12"/>
      <c r="E117" s="12"/>
      <c r="F117" s="12"/>
      <c r="G117" s="22">
        <f t="shared" si="1"/>
        <v>0</v>
      </c>
      <c r="ZY117" t="s">
        <v>487</v>
      </c>
      <c r="ZZ117" s="14"/>
    </row>
    <row r="118" spans="1:702" x14ac:dyDescent="0.25">
      <c r="A118" s="17" t="s">
        <v>488</v>
      </c>
      <c r="B118" s="18" t="s">
        <v>489</v>
      </c>
      <c r="C118" s="19" t="s">
        <v>490</v>
      </c>
      <c r="D118" s="21">
        <v>91.5</v>
      </c>
      <c r="E118" s="19"/>
      <c r="F118" s="21"/>
      <c r="G118" s="22">
        <f t="shared" si="1"/>
        <v>0</v>
      </c>
      <c r="ZY118" t="s">
        <v>491</v>
      </c>
      <c r="ZZ118" s="14" t="s">
        <v>492</v>
      </c>
    </row>
    <row r="119" spans="1:702" x14ac:dyDescent="0.25">
      <c r="A119" s="23" t="s">
        <v>493</v>
      </c>
      <c r="B119" s="24" t="s">
        <v>494</v>
      </c>
      <c r="C119" s="12"/>
      <c r="D119" s="12"/>
      <c r="E119" s="12"/>
      <c r="F119" s="12"/>
      <c r="G119" s="22">
        <f t="shared" si="1"/>
        <v>0</v>
      </c>
      <c r="ZY119" t="s">
        <v>495</v>
      </c>
      <c r="ZZ119" s="14"/>
    </row>
    <row r="120" spans="1:702" x14ac:dyDescent="0.25">
      <c r="A120" s="23" t="s">
        <v>496</v>
      </c>
      <c r="B120" s="25" t="s">
        <v>497</v>
      </c>
      <c r="C120" s="12"/>
      <c r="D120" s="12"/>
      <c r="E120" s="12"/>
      <c r="F120" s="12"/>
      <c r="G120" s="22">
        <f t="shared" si="1"/>
        <v>0</v>
      </c>
      <c r="ZY120" t="s">
        <v>498</v>
      </c>
      <c r="ZZ120" s="14"/>
    </row>
    <row r="121" spans="1:702" x14ac:dyDescent="0.25">
      <c r="A121" s="17" t="s">
        <v>499</v>
      </c>
      <c r="B121" s="18" t="s">
        <v>500</v>
      </c>
      <c r="C121" s="19" t="s">
        <v>501</v>
      </c>
      <c r="D121" s="21">
        <v>100</v>
      </c>
      <c r="E121" s="19"/>
      <c r="F121" s="21"/>
      <c r="G121" s="22">
        <f t="shared" si="1"/>
        <v>0</v>
      </c>
      <c r="ZY121" t="s">
        <v>502</v>
      </c>
      <c r="ZZ121" s="14" t="s">
        <v>503</v>
      </c>
    </row>
    <row r="122" spans="1:702" x14ac:dyDescent="0.25">
      <c r="A122" s="17" t="s">
        <v>504</v>
      </c>
      <c r="B122" s="18" t="s">
        <v>505</v>
      </c>
      <c r="C122" s="19" t="s">
        <v>506</v>
      </c>
      <c r="D122" s="21">
        <v>25.3</v>
      </c>
      <c r="E122" s="19"/>
      <c r="F122" s="21"/>
      <c r="G122" s="22">
        <f t="shared" si="1"/>
        <v>0</v>
      </c>
      <c r="ZY122" t="s">
        <v>507</v>
      </c>
      <c r="ZZ122" s="14" t="s">
        <v>508</v>
      </c>
    </row>
    <row r="123" spans="1:702" x14ac:dyDescent="0.25">
      <c r="A123" s="17" t="s">
        <v>509</v>
      </c>
      <c r="B123" s="18" t="s">
        <v>510</v>
      </c>
      <c r="C123" s="19" t="s">
        <v>511</v>
      </c>
      <c r="D123" s="21">
        <v>19</v>
      </c>
      <c r="E123" s="19"/>
      <c r="F123" s="21"/>
      <c r="G123" s="22">
        <f t="shared" si="1"/>
        <v>0</v>
      </c>
      <c r="ZY123" t="s">
        <v>512</v>
      </c>
      <c r="ZZ123" s="14" t="s">
        <v>513</v>
      </c>
    </row>
    <row r="124" spans="1:702" x14ac:dyDescent="0.25">
      <c r="A124" s="23" t="s">
        <v>514</v>
      </c>
      <c r="B124" s="25" t="s">
        <v>515</v>
      </c>
      <c r="C124" s="12"/>
      <c r="D124" s="12"/>
      <c r="E124" s="12"/>
      <c r="F124" s="12"/>
      <c r="G124" s="22">
        <f t="shared" si="1"/>
        <v>0</v>
      </c>
      <c r="ZY124" t="s">
        <v>516</v>
      </c>
      <c r="ZZ124" s="14"/>
    </row>
    <row r="125" spans="1:702" x14ac:dyDescent="0.25">
      <c r="A125" s="17" t="s">
        <v>517</v>
      </c>
      <c r="B125" s="18" t="s">
        <v>518</v>
      </c>
      <c r="C125" s="19" t="s">
        <v>519</v>
      </c>
      <c r="D125" s="21">
        <v>194</v>
      </c>
      <c r="E125" s="19"/>
      <c r="F125" s="21"/>
      <c r="G125" s="22">
        <f t="shared" si="1"/>
        <v>0</v>
      </c>
      <c r="ZY125" t="s">
        <v>520</v>
      </c>
      <c r="ZZ125" s="14" t="s">
        <v>521</v>
      </c>
    </row>
    <row r="126" spans="1:702" x14ac:dyDescent="0.25">
      <c r="A126" s="28"/>
      <c r="B126" s="29"/>
      <c r="C126" s="30"/>
      <c r="D126" s="30"/>
      <c r="E126" s="30"/>
      <c r="F126" s="30"/>
      <c r="G126" s="22">
        <f t="shared" si="1"/>
        <v>0</v>
      </c>
    </row>
    <row r="127" spans="1:702" x14ac:dyDescent="0.25">
      <c r="A127" s="31"/>
      <c r="B127" s="31"/>
      <c r="C127" s="31"/>
      <c r="D127" s="31"/>
      <c r="E127" s="31"/>
      <c r="F127" s="31"/>
      <c r="G127" s="31"/>
    </row>
    <row r="128" spans="1:702" x14ac:dyDescent="0.25">
      <c r="B128" s="32" t="s">
        <v>522</v>
      </c>
      <c r="G128" s="33">
        <f>SUBTOTAL(109,G3:G126)</f>
        <v>0</v>
      </c>
      <c r="ZY128" t="s">
        <v>523</v>
      </c>
    </row>
    <row r="129" spans="1:701" x14ac:dyDescent="0.25">
      <c r="A129" s="34">
        <v>20</v>
      </c>
      <c r="B129" s="32" t="str">
        <f>CONCATENATE("Montant TVA (",A129,"%)")</f>
        <v>Montant TVA (20%)</v>
      </c>
      <c r="G129" s="33">
        <f>(G128*A129)/100</f>
        <v>0</v>
      </c>
      <c r="ZY129" t="s">
        <v>524</v>
      </c>
    </row>
    <row r="130" spans="1:701" x14ac:dyDescent="0.25">
      <c r="B130" s="32" t="s">
        <v>525</v>
      </c>
      <c r="G130" s="33">
        <f>G128+G129</f>
        <v>0</v>
      </c>
      <c r="ZY130" t="s">
        <v>526</v>
      </c>
    </row>
    <row r="131" spans="1:701" x14ac:dyDescent="0.25">
      <c r="C131" s="37" t="s">
        <v>527</v>
      </c>
      <c r="D131" s="38"/>
      <c r="E131" s="38"/>
      <c r="F131" s="39"/>
      <c r="G131" s="40"/>
    </row>
    <row r="132" spans="1:701" x14ac:dyDescent="0.25">
      <c r="C132" s="41" t="s">
        <v>528</v>
      </c>
      <c r="D132" s="38"/>
      <c r="E132" s="38"/>
      <c r="F132" s="39"/>
      <c r="G132" s="40"/>
    </row>
    <row r="133" spans="1:701" x14ac:dyDescent="0.25">
      <c r="C133" s="41" t="s">
        <v>529</v>
      </c>
      <c r="D133" s="38"/>
      <c r="E133" s="38"/>
      <c r="F133" s="39"/>
      <c r="G133" s="40"/>
    </row>
    <row r="134" spans="1:701" x14ac:dyDescent="0.25">
      <c r="C134" s="41" t="s">
        <v>530</v>
      </c>
      <c r="D134" s="38"/>
      <c r="E134" s="38"/>
      <c r="F134" s="39"/>
      <c r="G134" s="40"/>
    </row>
    <row r="135" spans="1:701" x14ac:dyDescent="0.25">
      <c r="C135" s="41" t="s">
        <v>531</v>
      </c>
      <c r="D135" s="38"/>
      <c r="E135" s="38"/>
      <c r="F135" s="42" t="s">
        <v>532</v>
      </c>
      <c r="G135" s="40"/>
    </row>
    <row r="136" spans="1:701" x14ac:dyDescent="0.25">
      <c r="C136" s="38"/>
      <c r="D136" s="38"/>
      <c r="E136" s="38"/>
      <c r="F136" s="39"/>
      <c r="G136" s="40"/>
    </row>
    <row r="137" spans="1:701" x14ac:dyDescent="0.25">
      <c r="C137" s="41" t="s">
        <v>533</v>
      </c>
      <c r="D137" s="38"/>
      <c r="E137" s="38"/>
      <c r="F137" s="39"/>
      <c r="G137" s="40"/>
    </row>
  </sheetData>
  <printOptions horizontalCentered="1"/>
  <pageMargins left="0.08" right="0.08" top="0.06" bottom="0.06" header="0.76" footer="0.76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N°03 Page de garde</vt:lpstr>
      <vt:lpstr>LOT N°03 GROS OEUVRE</vt:lpstr>
      <vt:lpstr>'LOT N°03 GROS OEUVRE'!Impression_des_titres</vt:lpstr>
      <vt:lpstr>'LOT N°03 GROS OEUVRE'!Zone_d_impression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daugea</dc:creator>
  <cp:lastModifiedBy>Dauge Alice</cp:lastModifiedBy>
  <dcterms:created xsi:type="dcterms:W3CDTF">2025-11-03T16:38:01Z</dcterms:created>
  <dcterms:modified xsi:type="dcterms:W3CDTF">2025-11-03T16:45:18Z</dcterms:modified>
</cp:coreProperties>
</file>